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<sst xmlns="http://schemas.openxmlformats.org/spreadsheetml/2006/main" count="94" uniqueCount="71">
  <si>
    <t xml:space="preserve">Анализ </t>
  </si>
  <si>
    <t>пожаров, происшедших в г. Шумерля и Шумерлинском районе</t>
  </si>
  <si>
    <t>Б. Алгашинский</t>
  </si>
  <si>
    <t>Р. Алгашинский</t>
  </si>
  <si>
    <t>Егоркинский</t>
  </si>
  <si>
    <t>Юманайский</t>
  </si>
  <si>
    <t>Кр. Октябрьский</t>
  </si>
  <si>
    <t>Туванский</t>
  </si>
  <si>
    <t>Ходарский</t>
  </si>
  <si>
    <t>Торханский</t>
  </si>
  <si>
    <t>Шумерлинский</t>
  </si>
  <si>
    <t>Кумашинский</t>
  </si>
  <si>
    <t>Магаринский</t>
  </si>
  <si>
    <t>По району</t>
  </si>
  <si>
    <t>По городу</t>
  </si>
  <si>
    <t>Всего</t>
  </si>
  <si>
    <t>сельсовета</t>
  </si>
  <si>
    <t xml:space="preserve">Наименование </t>
  </si>
  <si>
    <t>кол-во</t>
  </si>
  <si>
    <t>ущерб</t>
  </si>
  <si>
    <t>Ф.И.О.</t>
  </si>
  <si>
    <t>инспект.</t>
  </si>
  <si>
    <t>Сравнение</t>
  </si>
  <si>
    <t>пожары</t>
  </si>
  <si>
    <t>Долгов</t>
  </si>
  <si>
    <t>Гибель</t>
  </si>
  <si>
    <t>район</t>
  </si>
  <si>
    <t>город</t>
  </si>
  <si>
    <t>общее кол-во</t>
  </si>
  <si>
    <t>г. Шумерля и Шумерлинского района</t>
  </si>
  <si>
    <t xml:space="preserve">подполковник вн. службы  </t>
  </si>
  <si>
    <t>Исп: Кондрашкин А.Н.</t>
  </si>
  <si>
    <t xml:space="preserve">пожаров по г. Шумерля и Шумерлинскому району </t>
  </si>
  <si>
    <t xml:space="preserve">Место </t>
  </si>
  <si>
    <t>Наименование</t>
  </si>
  <si>
    <t>Жилые дома</t>
  </si>
  <si>
    <t xml:space="preserve">Надворные постройки </t>
  </si>
  <si>
    <t>возникно-</t>
  </si>
  <si>
    <t>вения</t>
  </si>
  <si>
    <t>Промышленные объекты</t>
  </si>
  <si>
    <t>Сельскохозяйственные объекты</t>
  </si>
  <si>
    <t>Объекты торговли</t>
  </si>
  <si>
    <t>Объекты лечебно-профилактические учреждения</t>
  </si>
  <si>
    <t>Объекты с массовым пребыванием людей</t>
  </si>
  <si>
    <t xml:space="preserve">Автотранспорт </t>
  </si>
  <si>
    <t>Многоквартирные дома (квартиры и т.д.)</t>
  </si>
  <si>
    <t>Садоводческие участки</t>
  </si>
  <si>
    <t>Прочие</t>
  </si>
  <si>
    <t xml:space="preserve">Причина </t>
  </si>
  <si>
    <t>возник-</t>
  </si>
  <si>
    <t>новения</t>
  </si>
  <si>
    <t>НППБ при монтаже и эксплуатации эл. оборудования</t>
  </si>
  <si>
    <t>НППБ при эксплуатации отопительной печи</t>
  </si>
  <si>
    <t>Неосторожное обращение с огнем</t>
  </si>
  <si>
    <t>Детская шалость</t>
  </si>
  <si>
    <t>Поджоги</t>
  </si>
  <si>
    <t>НППБ при производстве огневых работ</t>
  </si>
  <si>
    <t>НППБ при эксплуатации газовых приборов</t>
  </si>
  <si>
    <t>ИТОГО</t>
  </si>
  <si>
    <t>Начальник отдела ГПН</t>
  </si>
  <si>
    <t xml:space="preserve"> Исп: Кондрашкин А.Н.</t>
  </si>
  <si>
    <t>общая без установления причины гибели</t>
  </si>
  <si>
    <t>травмированых</t>
  </si>
  <si>
    <t>С.И. Николаев</t>
  </si>
  <si>
    <t>Платонов</t>
  </si>
  <si>
    <t>Сабанцев</t>
  </si>
  <si>
    <t xml:space="preserve"> Начальник отдела ГПН </t>
  </si>
  <si>
    <t>срав</t>
  </si>
  <si>
    <t>подполковник внутренней службы                                                    С.И. Николаев</t>
  </si>
  <si>
    <t>на 24 ноября 2009 года.</t>
  </si>
  <si>
    <t>по местам и причинам возникновения на 24 ноября 2009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</si>
</sst>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8">
    <font>
      <sz val="10"/>
      <name val="Arial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2" xfId="0" applyBorder="1" applyAlignment="1">
      <alignment/>
    </xf>
    <xf numFmtId="0" fontId="7" fillId="0" borderId="43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44" xfId="0" applyFont="1" applyBorder="1" applyAlignment="1">
      <alignment/>
    </xf>
    <xf numFmtId="0" fontId="8" fillId="0" borderId="45" xfId="0" applyFont="1" applyBorder="1" applyAlignment="1">
      <alignment/>
    </xf>
    <xf numFmtId="0" fontId="1" fillId="0" borderId="4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46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5" fillId="0" borderId="46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6" fillId="0" borderId="20" xfId="0" applyFont="1" applyBorder="1" applyAlignment="1">
      <alignment horizontal="center" vertical="top" wrapText="1"/>
    </xf>
    <xf numFmtId="0" fontId="6" fillId="0" borderId="49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7" fillId="0" borderId="46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50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6" fillId="0" borderId="34" xfId="0" applyFont="1" applyBorder="1" applyAlignment="1">
      <alignment horizontal="center" vertical="justify" wrapText="1"/>
    </xf>
    <xf numFmtId="0" fontId="6" fillId="0" borderId="50" xfId="0" applyFont="1" applyBorder="1" applyAlignment="1">
      <alignment horizontal="center" vertical="justify" wrapText="1"/>
    </xf>
    <xf numFmtId="0" fontId="6" fillId="0" borderId="40" xfId="0" applyFont="1" applyBorder="1" applyAlignment="1">
      <alignment horizontal="center" vertical="justify" wrapText="1"/>
    </xf>
    <xf numFmtId="0" fontId="6" fillId="0" borderId="51" xfId="0" applyFont="1" applyBorder="1" applyAlignment="1">
      <alignment horizontal="center" vertical="justify" wrapText="1"/>
    </xf>
    <xf numFmtId="0" fontId="6" fillId="0" borderId="52" xfId="0" applyFont="1" applyBorder="1" applyAlignment="1">
      <alignment horizontal="center" vertical="justify" wrapText="1"/>
    </xf>
    <xf numFmtId="0" fontId="6" fillId="0" borderId="38" xfId="0" applyFont="1" applyBorder="1" applyAlignment="1">
      <alignment horizontal="center" vertical="justify" wrapText="1"/>
    </xf>
    <xf numFmtId="0" fontId="6" fillId="0" borderId="20" xfId="0" applyFont="1" applyBorder="1" applyAlignment="1">
      <alignment horizontal="center" vertical="justify"/>
    </xf>
    <xf numFmtId="0" fontId="6" fillId="0" borderId="49" xfId="0" applyFont="1" applyBorder="1" applyAlignment="1">
      <alignment horizontal="center" vertical="justify"/>
    </xf>
    <xf numFmtId="0" fontId="6" fillId="0" borderId="30" xfId="0" applyFont="1" applyBorder="1" applyAlignment="1">
      <alignment horizontal="center" vertical="justify"/>
    </xf>
    <xf numFmtId="0" fontId="6" fillId="0" borderId="15" xfId="0" applyFont="1" applyBorder="1" applyAlignment="1">
      <alignment horizontal="center" vertical="justify"/>
    </xf>
    <xf numFmtId="0" fontId="6" fillId="0" borderId="0" xfId="0" applyFont="1" applyBorder="1" applyAlignment="1">
      <alignment horizontal="center" vertical="justify"/>
    </xf>
    <xf numFmtId="0" fontId="6" fillId="0" borderId="16" xfId="0" applyFont="1" applyBorder="1" applyAlignment="1">
      <alignment horizontal="center" vertical="justify"/>
    </xf>
    <xf numFmtId="0" fontId="6" fillId="0" borderId="20" xfId="0" applyFont="1" applyBorder="1" applyAlignment="1">
      <alignment horizontal="center" vertical="justify" wrapText="1"/>
    </xf>
    <xf numFmtId="0" fontId="6" fillId="0" borderId="49" xfId="0" applyFont="1" applyBorder="1" applyAlignment="1">
      <alignment horizontal="center" vertical="justify" wrapText="1"/>
    </xf>
    <xf numFmtId="0" fontId="6" fillId="0" borderId="30" xfId="0" applyFont="1" applyBorder="1" applyAlignment="1">
      <alignment horizontal="center" vertical="justify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4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36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3" fillId="0" borderId="4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6" fillId="0" borderId="53" xfId="0" applyFont="1" applyBorder="1" applyAlignment="1">
      <alignment horizontal="center" vertical="top" wrapText="1"/>
    </xf>
    <xf numFmtId="0" fontId="6" fillId="0" borderId="54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0" fillId="0" borderId="5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56" xfId="0" applyFont="1" applyBorder="1" applyAlignment="1">
      <alignment horizontal="center" vertical="justify"/>
    </xf>
    <xf numFmtId="0" fontId="6" fillId="0" borderId="57" xfId="0" applyFont="1" applyBorder="1" applyAlignment="1">
      <alignment horizontal="center" vertical="justify"/>
    </xf>
    <xf numFmtId="0" fontId="6" fillId="0" borderId="58" xfId="0" applyFont="1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3">
      <selection activeCell="H27" sqref="H27:I27"/>
    </sheetView>
  </sheetViews>
  <sheetFormatPr defaultColWidth="9.140625" defaultRowHeight="12.75"/>
  <cols>
    <col min="1" max="1" width="4.00390625" style="0" customWidth="1"/>
    <col min="2" max="2" width="4.7109375" style="0" customWidth="1"/>
    <col min="3" max="3" width="4.00390625" style="0" customWidth="1"/>
    <col min="4" max="4" width="5.8515625" style="0" customWidth="1"/>
    <col min="5" max="5" width="2.7109375" style="0" customWidth="1"/>
    <col min="6" max="6" width="7.28125" style="0" customWidth="1"/>
    <col min="7" max="7" width="10.7109375" style="0" customWidth="1"/>
    <col min="8" max="8" width="7.421875" style="0" customWidth="1"/>
    <col min="9" max="9" width="10.8515625" style="0" customWidth="1"/>
    <col min="10" max="10" width="10.57421875" style="0" customWidth="1"/>
    <col min="11" max="11" width="11.421875" style="0" customWidth="1"/>
  </cols>
  <sheetData>
    <row r="1" spans="1:12" ht="30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24.75" customHeight="1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24.75" customHeight="1" thickBot="1">
      <c r="A3" s="59" t="s">
        <v>69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24.75" customHeight="1" thickBot="1">
      <c r="A4" s="67" t="s">
        <v>17</v>
      </c>
      <c r="B4" s="68"/>
      <c r="C4" s="68"/>
      <c r="D4" s="68"/>
      <c r="E4" s="69"/>
      <c r="F4" s="58">
        <v>2008</v>
      </c>
      <c r="G4" s="57"/>
      <c r="H4" s="56">
        <v>2009</v>
      </c>
      <c r="I4" s="57"/>
      <c r="J4" s="56" t="s">
        <v>22</v>
      </c>
      <c r="K4" s="58"/>
      <c r="L4" s="3" t="s">
        <v>20</v>
      </c>
    </row>
    <row r="5" spans="1:12" ht="24.75" customHeight="1" thickBot="1">
      <c r="A5" s="73" t="s">
        <v>16</v>
      </c>
      <c r="B5" s="59"/>
      <c r="C5" s="59"/>
      <c r="D5" s="59"/>
      <c r="E5" s="74"/>
      <c r="F5" s="8" t="s">
        <v>18</v>
      </c>
      <c r="G5" s="7" t="s">
        <v>19</v>
      </c>
      <c r="H5" s="7" t="s">
        <v>18</v>
      </c>
      <c r="I5" s="7" t="s">
        <v>19</v>
      </c>
      <c r="J5" s="6" t="s">
        <v>23</v>
      </c>
      <c r="K5" s="5" t="s">
        <v>19</v>
      </c>
      <c r="L5" s="4" t="s">
        <v>21</v>
      </c>
    </row>
    <row r="6" spans="1:12" ht="19.5" thickBot="1">
      <c r="A6" s="70" t="s">
        <v>2</v>
      </c>
      <c r="B6" s="71"/>
      <c r="C6" s="71"/>
      <c r="D6" s="71"/>
      <c r="E6" s="72"/>
      <c r="F6" s="9">
        <v>6</v>
      </c>
      <c r="G6" s="9">
        <v>290000</v>
      </c>
      <c r="H6" s="2">
        <v>4</v>
      </c>
      <c r="I6" s="6">
        <v>325000</v>
      </c>
      <c r="J6" s="2">
        <f aca="true" t="shared" si="0" ref="J6:J16">SUM(H6-F6)</f>
        <v>-2</v>
      </c>
      <c r="K6" s="6">
        <f aca="true" t="shared" si="1" ref="K6:K18">SUM(I6-G6)</f>
        <v>35000</v>
      </c>
      <c r="L6" s="1" t="s">
        <v>65</v>
      </c>
    </row>
    <row r="7" spans="1:12" ht="19.5" thickBot="1">
      <c r="A7" s="60" t="s">
        <v>3</v>
      </c>
      <c r="B7" s="61"/>
      <c r="C7" s="61"/>
      <c r="D7" s="61"/>
      <c r="E7" s="62"/>
      <c r="F7" s="10">
        <v>1</v>
      </c>
      <c r="G7" s="6">
        <v>120000</v>
      </c>
      <c r="H7" s="10">
        <v>4</v>
      </c>
      <c r="I7" s="6">
        <v>160000</v>
      </c>
      <c r="J7" s="10">
        <f t="shared" si="0"/>
        <v>3</v>
      </c>
      <c r="K7" s="6">
        <f t="shared" si="1"/>
        <v>40000</v>
      </c>
      <c r="L7" s="1" t="s">
        <v>65</v>
      </c>
    </row>
    <row r="8" spans="1:12" ht="19.5" thickBot="1">
      <c r="A8" s="60" t="s">
        <v>6</v>
      </c>
      <c r="B8" s="61"/>
      <c r="C8" s="61"/>
      <c r="D8" s="61"/>
      <c r="E8" s="62"/>
      <c r="F8" s="10">
        <v>4</v>
      </c>
      <c r="G8" s="6">
        <v>300000</v>
      </c>
      <c r="H8" s="10">
        <v>8</v>
      </c>
      <c r="I8" s="6">
        <v>40000</v>
      </c>
      <c r="J8" s="10">
        <f>SUM(H8-F8)</f>
        <v>4</v>
      </c>
      <c r="K8" s="6">
        <f t="shared" si="1"/>
        <v>-260000</v>
      </c>
      <c r="L8" s="1" t="s">
        <v>65</v>
      </c>
    </row>
    <row r="9" spans="1:12" ht="19.5" thickBot="1">
      <c r="A9" s="60" t="s">
        <v>5</v>
      </c>
      <c r="B9" s="61"/>
      <c r="C9" s="61"/>
      <c r="D9" s="61"/>
      <c r="E9" s="62"/>
      <c r="F9" s="10">
        <v>3</v>
      </c>
      <c r="G9" s="6">
        <v>35000</v>
      </c>
      <c r="H9" s="10">
        <v>5</v>
      </c>
      <c r="I9" s="6">
        <v>90000</v>
      </c>
      <c r="J9" s="10">
        <f t="shared" si="0"/>
        <v>2</v>
      </c>
      <c r="K9" s="6">
        <f t="shared" si="1"/>
        <v>55000</v>
      </c>
      <c r="L9" s="11" t="s">
        <v>64</v>
      </c>
    </row>
    <row r="10" spans="1:12" ht="19.5" thickBot="1">
      <c r="A10" s="60" t="s">
        <v>7</v>
      </c>
      <c r="B10" s="61"/>
      <c r="C10" s="61"/>
      <c r="D10" s="61"/>
      <c r="E10" s="62"/>
      <c r="F10" s="10">
        <v>6</v>
      </c>
      <c r="G10" s="6">
        <v>50000</v>
      </c>
      <c r="H10" s="10">
        <v>1</v>
      </c>
      <c r="I10" s="6"/>
      <c r="J10" s="10">
        <f t="shared" si="0"/>
        <v>-5</v>
      </c>
      <c r="K10" s="6">
        <f t="shared" si="1"/>
        <v>-50000</v>
      </c>
      <c r="L10" s="11" t="s">
        <v>24</v>
      </c>
    </row>
    <row r="11" spans="1:12" ht="19.5" thickBot="1">
      <c r="A11" s="60" t="s">
        <v>4</v>
      </c>
      <c r="B11" s="61"/>
      <c r="C11" s="61"/>
      <c r="D11" s="61"/>
      <c r="E11" s="61"/>
      <c r="F11" s="6"/>
      <c r="G11" s="10"/>
      <c r="H11" s="6">
        <v>3</v>
      </c>
      <c r="I11" s="10">
        <v>120000</v>
      </c>
      <c r="J11" s="6">
        <f t="shared" si="0"/>
        <v>3</v>
      </c>
      <c r="K11" s="6">
        <f t="shared" si="1"/>
        <v>120000</v>
      </c>
      <c r="L11" s="1" t="s">
        <v>24</v>
      </c>
    </row>
    <row r="12" spans="1:12" ht="19.5" thickBot="1">
      <c r="A12" s="60" t="s">
        <v>8</v>
      </c>
      <c r="B12" s="61"/>
      <c r="C12" s="61"/>
      <c r="D12" s="61"/>
      <c r="E12" s="62"/>
      <c r="F12" s="10">
        <v>3</v>
      </c>
      <c r="G12" s="6">
        <v>0</v>
      </c>
      <c r="H12" s="10"/>
      <c r="I12" s="6"/>
      <c r="J12" s="6">
        <f t="shared" si="0"/>
        <v>-3</v>
      </c>
      <c r="K12" s="6">
        <f t="shared" si="1"/>
        <v>0</v>
      </c>
      <c r="L12" s="11" t="s">
        <v>24</v>
      </c>
    </row>
    <row r="13" spans="1:12" ht="19.5" thickBot="1">
      <c r="A13" s="60" t="s">
        <v>9</v>
      </c>
      <c r="B13" s="61"/>
      <c r="C13" s="61"/>
      <c r="D13" s="61"/>
      <c r="E13" s="61"/>
      <c r="F13" s="6">
        <v>9</v>
      </c>
      <c r="G13" s="10">
        <v>60000</v>
      </c>
      <c r="H13" s="6">
        <v>5</v>
      </c>
      <c r="I13" s="10">
        <v>554000</v>
      </c>
      <c r="J13" s="6">
        <f t="shared" si="0"/>
        <v>-4</v>
      </c>
      <c r="K13" s="6">
        <f t="shared" si="1"/>
        <v>494000</v>
      </c>
      <c r="L13" s="1" t="s">
        <v>24</v>
      </c>
    </row>
    <row r="14" spans="1:12" ht="19.5" thickBot="1">
      <c r="A14" s="60" t="s">
        <v>10</v>
      </c>
      <c r="B14" s="61"/>
      <c r="C14" s="61"/>
      <c r="D14" s="61"/>
      <c r="E14" s="62"/>
      <c r="F14" s="10">
        <v>1</v>
      </c>
      <c r="G14" s="6">
        <v>60000</v>
      </c>
      <c r="H14" s="10">
        <v>0</v>
      </c>
      <c r="I14" s="6"/>
      <c r="J14" s="6">
        <f t="shared" si="0"/>
        <v>-1</v>
      </c>
      <c r="K14" s="6">
        <f t="shared" si="1"/>
        <v>-60000</v>
      </c>
      <c r="L14" s="11" t="s">
        <v>64</v>
      </c>
    </row>
    <row r="15" spans="1:12" ht="19.5" thickBot="1">
      <c r="A15" s="60" t="s">
        <v>11</v>
      </c>
      <c r="B15" s="61"/>
      <c r="C15" s="61"/>
      <c r="D15" s="61"/>
      <c r="E15" s="62"/>
      <c r="F15" s="10">
        <v>1</v>
      </c>
      <c r="G15" s="6">
        <v>10000</v>
      </c>
      <c r="H15" s="10">
        <v>3</v>
      </c>
      <c r="I15" s="6">
        <v>60000</v>
      </c>
      <c r="J15" s="6">
        <f t="shared" si="0"/>
        <v>2</v>
      </c>
      <c r="K15" s="6">
        <f t="shared" si="1"/>
        <v>50000</v>
      </c>
      <c r="L15" s="11" t="s">
        <v>64</v>
      </c>
    </row>
    <row r="16" spans="1:12" ht="19.5" thickBot="1">
      <c r="A16" s="60" t="s">
        <v>12</v>
      </c>
      <c r="B16" s="61"/>
      <c r="C16" s="61"/>
      <c r="D16" s="61"/>
      <c r="E16" s="62"/>
      <c r="F16" s="10">
        <v>2</v>
      </c>
      <c r="G16" s="6">
        <v>0</v>
      </c>
      <c r="H16" s="10">
        <v>2</v>
      </c>
      <c r="I16" s="6">
        <v>50000</v>
      </c>
      <c r="J16" s="6">
        <f t="shared" si="0"/>
        <v>0</v>
      </c>
      <c r="K16" s="6">
        <f t="shared" si="1"/>
        <v>50000</v>
      </c>
      <c r="L16" s="11" t="s">
        <v>64</v>
      </c>
    </row>
    <row r="17" spans="1:12" ht="19.5" thickBot="1">
      <c r="A17" s="75" t="s">
        <v>13</v>
      </c>
      <c r="B17" s="76"/>
      <c r="C17" s="76"/>
      <c r="D17" s="76"/>
      <c r="E17" s="77"/>
      <c r="F17" s="6">
        <v>36</v>
      </c>
      <c r="G17" s="6">
        <v>925000</v>
      </c>
      <c r="H17" s="10">
        <f>SUM(H6:H16)</f>
        <v>35</v>
      </c>
      <c r="I17" s="6">
        <f>SUM(I6:I16)</f>
        <v>1399000</v>
      </c>
      <c r="J17" s="10">
        <f>SUM(H17-F17)</f>
        <v>-1</v>
      </c>
      <c r="K17" s="6">
        <f t="shared" si="1"/>
        <v>474000</v>
      </c>
      <c r="L17" s="11"/>
    </row>
    <row r="18" spans="1:12" ht="19.5" thickBot="1">
      <c r="A18" s="75" t="s">
        <v>14</v>
      </c>
      <c r="B18" s="76"/>
      <c r="C18" s="76"/>
      <c r="D18" s="76"/>
      <c r="E18" s="76"/>
      <c r="F18" s="6">
        <v>36</v>
      </c>
      <c r="G18" s="10">
        <v>1200800</v>
      </c>
      <c r="H18" s="6">
        <v>39</v>
      </c>
      <c r="I18" s="6">
        <v>2000300</v>
      </c>
      <c r="J18" s="10">
        <f>SUM(H18-F18)</f>
        <v>3</v>
      </c>
      <c r="K18" s="6">
        <f t="shared" si="1"/>
        <v>799500</v>
      </c>
      <c r="L18" s="11"/>
    </row>
    <row r="19" spans="1:12" ht="21" thickBot="1">
      <c r="A19" s="65" t="s">
        <v>15</v>
      </c>
      <c r="B19" s="66"/>
      <c r="C19" s="66"/>
      <c r="D19" s="66"/>
      <c r="E19" s="66"/>
      <c r="F19" s="6">
        <v>72</v>
      </c>
      <c r="G19" s="6">
        <v>2125800</v>
      </c>
      <c r="H19" s="6">
        <f>SUM(H17:H18)</f>
        <v>74</v>
      </c>
      <c r="I19" s="10">
        <f>SUM(I17:I18)</f>
        <v>3399300</v>
      </c>
      <c r="J19" s="6">
        <f>SUM(H19-F19)</f>
        <v>2</v>
      </c>
      <c r="K19" s="6">
        <f>SUM(I19-G19)</f>
        <v>1273500</v>
      </c>
      <c r="L19" s="11"/>
    </row>
    <row r="20" ht="13.5" thickBot="1">
      <c r="A20" t="s">
        <v>61</v>
      </c>
    </row>
    <row r="21" spans="1:11" ht="19.5" thickBot="1">
      <c r="A21" s="56" t="s">
        <v>25</v>
      </c>
      <c r="B21" s="58"/>
      <c r="C21" s="58"/>
      <c r="D21" s="58"/>
      <c r="E21" s="58"/>
      <c r="F21" s="56">
        <v>2008</v>
      </c>
      <c r="G21" s="57"/>
      <c r="H21" s="56">
        <v>2009</v>
      </c>
      <c r="I21" s="57"/>
      <c r="J21" s="56" t="s">
        <v>22</v>
      </c>
      <c r="K21" s="57"/>
    </row>
    <row r="22" spans="1:11" ht="19.5" thickBot="1">
      <c r="A22" s="56" t="s">
        <v>26</v>
      </c>
      <c r="B22" s="58"/>
      <c r="C22" s="58"/>
      <c r="D22" s="58"/>
      <c r="E22" s="58"/>
      <c r="F22" s="56">
        <v>6</v>
      </c>
      <c r="G22" s="57"/>
      <c r="H22" s="56">
        <v>3</v>
      </c>
      <c r="I22" s="57"/>
      <c r="J22" s="56">
        <f>SUM(H22-F22)</f>
        <v>-3</v>
      </c>
      <c r="K22" s="57"/>
    </row>
    <row r="23" spans="1:11" ht="19.5" thickBot="1">
      <c r="A23" s="56" t="s">
        <v>27</v>
      </c>
      <c r="B23" s="58"/>
      <c r="C23" s="58"/>
      <c r="D23" s="58"/>
      <c r="E23" s="58"/>
      <c r="F23" s="56">
        <v>1</v>
      </c>
      <c r="G23" s="57"/>
      <c r="H23" s="56">
        <v>3</v>
      </c>
      <c r="I23" s="57"/>
      <c r="J23" s="56">
        <f>SUM(H23-F23)</f>
        <v>2</v>
      </c>
      <c r="K23" s="57"/>
    </row>
    <row r="24" spans="1:11" ht="19.5" thickBot="1">
      <c r="A24" s="56" t="s">
        <v>28</v>
      </c>
      <c r="B24" s="58"/>
      <c r="C24" s="58"/>
      <c r="D24" s="58"/>
      <c r="E24" s="58"/>
      <c r="F24" s="56">
        <f>SUM(F22:F23)</f>
        <v>7</v>
      </c>
      <c r="G24" s="57"/>
      <c r="H24" s="56">
        <f>SUM(H22:H23)</f>
        <v>6</v>
      </c>
      <c r="I24" s="57"/>
      <c r="J24" s="56">
        <f>SUM(J22:J23)</f>
        <v>-1</v>
      </c>
      <c r="K24" s="57"/>
    </row>
    <row r="26" ht="13.5" thickBot="1"/>
    <row r="27" spans="1:11" ht="19.5" thickBot="1">
      <c r="A27" s="56" t="s">
        <v>62</v>
      </c>
      <c r="B27" s="58"/>
      <c r="C27" s="58"/>
      <c r="D27" s="58"/>
      <c r="E27" s="58"/>
      <c r="F27" s="56">
        <v>2008</v>
      </c>
      <c r="G27" s="57"/>
      <c r="H27" s="56">
        <v>2009</v>
      </c>
      <c r="I27" s="57"/>
      <c r="J27" s="56" t="s">
        <v>22</v>
      </c>
      <c r="K27" s="57"/>
    </row>
    <row r="28" spans="1:11" ht="19.5" thickBot="1">
      <c r="A28" s="56" t="s">
        <v>26</v>
      </c>
      <c r="B28" s="58"/>
      <c r="C28" s="58"/>
      <c r="D28" s="58"/>
      <c r="E28" s="58"/>
      <c r="F28" s="56"/>
      <c r="G28" s="57"/>
      <c r="H28" s="56"/>
      <c r="I28" s="57"/>
      <c r="J28" s="56">
        <f>SUM(H28-F28)</f>
        <v>0</v>
      </c>
      <c r="K28" s="57"/>
    </row>
    <row r="29" spans="1:11" ht="19.5" thickBot="1">
      <c r="A29" s="56" t="s">
        <v>27</v>
      </c>
      <c r="B29" s="58"/>
      <c r="C29" s="58"/>
      <c r="D29" s="58"/>
      <c r="E29" s="58"/>
      <c r="F29" s="56">
        <v>5</v>
      </c>
      <c r="G29" s="57"/>
      <c r="H29" s="56">
        <v>1</v>
      </c>
      <c r="I29" s="57"/>
      <c r="J29" s="56">
        <f>SUM(H29-F29)</f>
        <v>-4</v>
      </c>
      <c r="K29" s="57"/>
    </row>
    <row r="30" spans="1:11" ht="19.5" thickBot="1">
      <c r="A30" s="56" t="s">
        <v>28</v>
      </c>
      <c r="B30" s="58"/>
      <c r="C30" s="58"/>
      <c r="D30" s="58"/>
      <c r="E30" s="58"/>
      <c r="F30" s="56">
        <v>5</v>
      </c>
      <c r="G30" s="57"/>
      <c r="H30" s="56">
        <f>SUM(H28:H29)</f>
        <v>1</v>
      </c>
      <c r="I30" s="57"/>
      <c r="J30" s="56">
        <f>SUM(J28:J29)</f>
        <v>-4</v>
      </c>
      <c r="K30" s="57"/>
    </row>
    <row r="31" spans="1:5" ht="15.75">
      <c r="A31" s="2"/>
      <c r="B31" s="2"/>
      <c r="C31" s="2"/>
      <c r="D31" s="2"/>
      <c r="E31" s="2"/>
    </row>
    <row r="33" ht="18.75">
      <c r="A33" s="12" t="s">
        <v>66</v>
      </c>
    </row>
    <row r="34" ht="18.75">
      <c r="A34" s="12" t="s">
        <v>29</v>
      </c>
    </row>
    <row r="35" spans="1:10" ht="18.75">
      <c r="A35" s="12" t="s">
        <v>30</v>
      </c>
      <c r="J35" s="12" t="s">
        <v>63</v>
      </c>
    </row>
    <row r="37" ht="15.75">
      <c r="A37" s="2" t="s">
        <v>31</v>
      </c>
    </row>
  </sheetData>
  <sheetProtection/>
  <mergeCells count="54">
    <mergeCell ref="A11:E11"/>
    <mergeCell ref="A12:E12"/>
    <mergeCell ref="A15:E15"/>
    <mergeCell ref="A16:E16"/>
    <mergeCell ref="A17:E17"/>
    <mergeCell ref="A18:E18"/>
    <mergeCell ref="A13:E13"/>
    <mergeCell ref="A14:E14"/>
    <mergeCell ref="A2:L2"/>
    <mergeCell ref="A1:L1"/>
    <mergeCell ref="A19:E19"/>
    <mergeCell ref="A4:E4"/>
    <mergeCell ref="F4:G4"/>
    <mergeCell ref="H4:I4"/>
    <mergeCell ref="J4:K4"/>
    <mergeCell ref="A6:E6"/>
    <mergeCell ref="A7:E7"/>
    <mergeCell ref="A5:E5"/>
    <mergeCell ref="A3:L3"/>
    <mergeCell ref="F21:G21"/>
    <mergeCell ref="F22:G22"/>
    <mergeCell ref="F23:G23"/>
    <mergeCell ref="J21:K21"/>
    <mergeCell ref="J22:K22"/>
    <mergeCell ref="J23:K23"/>
    <mergeCell ref="A8:E8"/>
    <mergeCell ref="A9:E9"/>
    <mergeCell ref="A10:E10"/>
    <mergeCell ref="A24:E24"/>
    <mergeCell ref="A21:E21"/>
    <mergeCell ref="J24:K24"/>
    <mergeCell ref="F24:G24"/>
    <mergeCell ref="H21:I21"/>
    <mergeCell ref="H22:I22"/>
    <mergeCell ref="H23:I23"/>
    <mergeCell ref="H24:I24"/>
    <mergeCell ref="A22:E22"/>
    <mergeCell ref="A23:E23"/>
    <mergeCell ref="A27:E27"/>
    <mergeCell ref="A28:E28"/>
    <mergeCell ref="A29:E29"/>
    <mergeCell ref="A30:E30"/>
    <mergeCell ref="F27:G27"/>
    <mergeCell ref="H27:I27"/>
    <mergeCell ref="J27:K27"/>
    <mergeCell ref="F28:G28"/>
    <mergeCell ref="H28:I28"/>
    <mergeCell ref="J28:K28"/>
    <mergeCell ref="F29:G29"/>
    <mergeCell ref="H29:I29"/>
    <mergeCell ref="J29:K29"/>
    <mergeCell ref="F30:G30"/>
    <mergeCell ref="H30:I30"/>
    <mergeCell ref="J30:K30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T5" sqref="T5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17.140625" style="0" customWidth="1"/>
    <col min="4" max="4" width="5.57421875" style="0" customWidth="1"/>
    <col min="6" max="6" width="3.00390625" style="0" customWidth="1"/>
    <col min="7" max="7" width="1.57421875" style="0" hidden="1" customWidth="1"/>
    <col min="8" max="8" width="2.140625" style="0" hidden="1" customWidth="1"/>
    <col min="9" max="9" width="5.57421875" style="0" customWidth="1"/>
    <col min="10" max="10" width="2.00390625" style="0" hidden="1" customWidth="1"/>
    <col min="11" max="12" width="9.140625" style="0" hidden="1" customWidth="1"/>
    <col min="13" max="13" width="6.421875" style="0" customWidth="1"/>
    <col min="14" max="14" width="6.28125" style="0" customWidth="1"/>
    <col min="15" max="15" width="6.421875" style="0" customWidth="1"/>
    <col min="16" max="17" width="5.7109375" style="0" customWidth="1"/>
  </cols>
  <sheetData>
    <row r="1" spans="1:17" ht="2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 ht="18.75">
      <c r="A2" s="63" t="s">
        <v>32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ht="16.5" customHeight="1" thickBot="1">
      <c r="A3" s="63" t="s">
        <v>70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ht="16.5" thickBot="1">
      <c r="A4" s="130"/>
      <c r="B4" s="131"/>
      <c r="C4" s="131"/>
      <c r="D4" s="131"/>
      <c r="E4" s="131"/>
      <c r="F4" s="131"/>
      <c r="G4" s="131"/>
      <c r="H4" s="131"/>
      <c r="I4" s="113" t="s">
        <v>27</v>
      </c>
      <c r="J4" s="114"/>
      <c r="K4" s="114"/>
      <c r="L4" s="114"/>
      <c r="M4" s="114"/>
      <c r="N4" s="115"/>
      <c r="O4" s="113" t="s">
        <v>26</v>
      </c>
      <c r="P4" s="114"/>
      <c r="Q4" s="115"/>
    </row>
    <row r="5" spans="1:17" ht="16.5" thickBot="1">
      <c r="A5" s="126"/>
      <c r="B5" s="127"/>
      <c r="C5" s="113" t="s">
        <v>34</v>
      </c>
      <c r="D5" s="114"/>
      <c r="E5" s="114"/>
      <c r="F5" s="114"/>
      <c r="G5" s="114"/>
      <c r="H5" s="114"/>
      <c r="I5" s="51">
        <v>2008</v>
      </c>
      <c r="J5" s="19"/>
      <c r="K5" s="14"/>
      <c r="L5" s="14"/>
      <c r="M5" s="20">
        <v>2009</v>
      </c>
      <c r="N5" s="21" t="s">
        <v>67</v>
      </c>
      <c r="O5" s="20">
        <v>2008</v>
      </c>
      <c r="P5" s="20">
        <v>2009</v>
      </c>
      <c r="Q5" s="21" t="s">
        <v>67</v>
      </c>
    </row>
    <row r="6" spans="1:20" ht="15.75">
      <c r="A6" s="128"/>
      <c r="B6" s="129"/>
      <c r="C6" s="132" t="s">
        <v>35</v>
      </c>
      <c r="D6" s="133"/>
      <c r="E6" s="133"/>
      <c r="F6" s="133"/>
      <c r="G6" s="133"/>
      <c r="H6" s="134"/>
      <c r="I6" s="42">
        <v>11</v>
      </c>
      <c r="M6" s="27">
        <v>10</v>
      </c>
      <c r="N6" s="31">
        <f aca="true" t="shared" si="0" ref="N6:N15">SUM(M6-I6)</f>
        <v>-1</v>
      </c>
      <c r="O6" s="34">
        <v>16</v>
      </c>
      <c r="P6" s="27">
        <v>15</v>
      </c>
      <c r="Q6" s="30">
        <f>SUM(P6-O6)</f>
        <v>-1</v>
      </c>
      <c r="S6" s="53"/>
      <c r="T6" s="53"/>
    </row>
    <row r="7" spans="1:20" ht="18.75" customHeight="1">
      <c r="A7" s="128"/>
      <c r="B7" s="129"/>
      <c r="C7" s="108" t="s">
        <v>36</v>
      </c>
      <c r="D7" s="109"/>
      <c r="E7" s="109"/>
      <c r="F7" s="109"/>
      <c r="G7" s="109"/>
      <c r="H7" s="110"/>
      <c r="I7" s="36">
        <v>12</v>
      </c>
      <c r="M7" s="29">
        <v>10</v>
      </c>
      <c r="N7" s="35">
        <f t="shared" si="0"/>
        <v>-2</v>
      </c>
      <c r="O7" s="36">
        <v>17</v>
      </c>
      <c r="P7" s="29">
        <v>11</v>
      </c>
      <c r="Q7" s="33">
        <f>SUM(P7-O7)</f>
        <v>-6</v>
      </c>
      <c r="S7" s="53"/>
      <c r="T7" s="53"/>
    </row>
    <row r="8" spans="1:20" ht="15.75" customHeight="1">
      <c r="A8" s="90" t="s">
        <v>33</v>
      </c>
      <c r="B8" s="91"/>
      <c r="C8" s="102" t="s">
        <v>39</v>
      </c>
      <c r="D8" s="103"/>
      <c r="E8" s="103"/>
      <c r="F8" s="103"/>
      <c r="G8" s="103"/>
      <c r="H8" s="104"/>
      <c r="I8" s="25"/>
      <c r="J8" s="50"/>
      <c r="M8" s="29">
        <v>1</v>
      </c>
      <c r="N8" s="35">
        <f t="shared" si="0"/>
        <v>1</v>
      </c>
      <c r="O8" s="36"/>
      <c r="P8" s="39"/>
      <c r="Q8" s="35">
        <f>SUM(P8-O8)</f>
        <v>0</v>
      </c>
      <c r="S8" s="53"/>
      <c r="T8" s="53"/>
    </row>
    <row r="9" spans="1:18" ht="15.75" customHeight="1">
      <c r="A9" s="17" t="s">
        <v>37</v>
      </c>
      <c r="B9" s="18"/>
      <c r="C9" s="105" t="s">
        <v>40</v>
      </c>
      <c r="D9" s="106"/>
      <c r="E9" s="106"/>
      <c r="F9" s="106"/>
      <c r="G9" s="106"/>
      <c r="H9" s="107"/>
      <c r="I9" s="36"/>
      <c r="M9" s="29"/>
      <c r="N9" s="35">
        <f t="shared" si="0"/>
        <v>0</v>
      </c>
      <c r="O9" s="41"/>
      <c r="P9" s="29"/>
      <c r="Q9" s="37">
        <f>SUM(P9-O9)</f>
        <v>0</v>
      </c>
      <c r="R9" s="52"/>
    </row>
    <row r="10" spans="1:18" ht="15.75" customHeight="1">
      <c r="A10" s="90" t="s">
        <v>38</v>
      </c>
      <c r="B10" s="91"/>
      <c r="C10" s="96" t="s">
        <v>41</v>
      </c>
      <c r="D10" s="97"/>
      <c r="E10" s="97"/>
      <c r="F10" s="97"/>
      <c r="G10" s="97"/>
      <c r="H10" s="98"/>
      <c r="I10" s="36"/>
      <c r="M10" s="29"/>
      <c r="N10" s="43">
        <f t="shared" si="0"/>
        <v>0</v>
      </c>
      <c r="O10" s="36">
        <v>1</v>
      </c>
      <c r="P10" s="29">
        <v>2</v>
      </c>
      <c r="Q10" s="37">
        <f>SUM(P10-O10)</f>
        <v>1</v>
      </c>
      <c r="R10" s="52"/>
    </row>
    <row r="11" spans="1:17" ht="15.75" customHeight="1">
      <c r="A11" s="92"/>
      <c r="B11" s="93"/>
      <c r="C11" s="102" t="s">
        <v>42</v>
      </c>
      <c r="D11" s="103"/>
      <c r="E11" s="103"/>
      <c r="F11" s="103"/>
      <c r="G11" s="103"/>
      <c r="H11" s="104"/>
      <c r="I11" s="36"/>
      <c r="M11" s="29"/>
      <c r="N11" s="35">
        <f t="shared" si="0"/>
        <v>0</v>
      </c>
      <c r="O11" s="25"/>
      <c r="P11" s="29"/>
      <c r="Q11" s="37">
        <f>SUM(P11-L11)</f>
        <v>0</v>
      </c>
    </row>
    <row r="12" spans="1:17" ht="15.75" customHeight="1">
      <c r="A12" s="92"/>
      <c r="B12" s="93"/>
      <c r="C12" s="108" t="s">
        <v>43</v>
      </c>
      <c r="D12" s="109"/>
      <c r="E12" s="109"/>
      <c r="F12" s="109"/>
      <c r="G12" s="109"/>
      <c r="H12" s="110"/>
      <c r="I12" s="36"/>
      <c r="M12" s="29"/>
      <c r="N12" s="35">
        <f t="shared" si="0"/>
        <v>0</v>
      </c>
      <c r="O12" s="36"/>
      <c r="P12" s="39"/>
      <c r="Q12" s="37">
        <f>SUM(P12-L12)</f>
        <v>0</v>
      </c>
    </row>
    <row r="13" spans="1:19" ht="15.75" customHeight="1">
      <c r="A13" s="92"/>
      <c r="B13" s="93"/>
      <c r="C13" s="105" t="s">
        <v>44</v>
      </c>
      <c r="D13" s="106"/>
      <c r="E13" s="106"/>
      <c r="F13" s="106"/>
      <c r="G13" s="106"/>
      <c r="H13" s="107"/>
      <c r="I13" s="36">
        <v>3</v>
      </c>
      <c r="M13" s="29">
        <v>2</v>
      </c>
      <c r="N13" s="37">
        <f t="shared" si="0"/>
        <v>-1</v>
      </c>
      <c r="O13" s="36"/>
      <c r="P13" s="40"/>
      <c r="Q13" s="32"/>
      <c r="S13" s="52"/>
    </row>
    <row r="14" spans="1:19" ht="15.75" customHeight="1">
      <c r="A14" s="92"/>
      <c r="B14" s="93"/>
      <c r="C14" s="96" t="s">
        <v>45</v>
      </c>
      <c r="D14" s="97"/>
      <c r="E14" s="97"/>
      <c r="F14" s="97"/>
      <c r="G14" s="97"/>
      <c r="H14" s="98"/>
      <c r="I14" s="36">
        <v>2</v>
      </c>
      <c r="M14" s="29">
        <v>5</v>
      </c>
      <c r="N14" s="43">
        <f t="shared" si="0"/>
        <v>3</v>
      </c>
      <c r="O14" s="25"/>
      <c r="P14" s="29"/>
      <c r="Q14" s="32">
        <f>SUM(P14-L14)</f>
        <v>0</v>
      </c>
      <c r="S14" s="52"/>
    </row>
    <row r="15" spans="1:17" ht="15.75" customHeight="1">
      <c r="A15" s="92"/>
      <c r="B15" s="93"/>
      <c r="C15" s="96" t="s">
        <v>46</v>
      </c>
      <c r="D15" s="97"/>
      <c r="E15" s="97"/>
      <c r="F15" s="97"/>
      <c r="G15" s="97"/>
      <c r="H15" s="98"/>
      <c r="I15" s="36">
        <v>2</v>
      </c>
      <c r="M15" s="29">
        <v>3</v>
      </c>
      <c r="N15" s="35">
        <f t="shared" si="0"/>
        <v>1</v>
      </c>
      <c r="O15" s="25">
        <v>1</v>
      </c>
      <c r="P15" s="28">
        <v>2</v>
      </c>
      <c r="Q15" s="32">
        <f aca="true" t="shared" si="1" ref="Q15:Q20">SUM(P15-O15)</f>
        <v>1</v>
      </c>
    </row>
    <row r="16" spans="1:17" ht="15.75" customHeight="1" thickBot="1">
      <c r="A16" s="92"/>
      <c r="B16" s="93"/>
      <c r="C16" s="99" t="s">
        <v>47</v>
      </c>
      <c r="D16" s="100"/>
      <c r="E16" s="100"/>
      <c r="F16" s="100"/>
      <c r="G16" s="100"/>
      <c r="H16" s="101"/>
      <c r="I16" s="23">
        <v>6</v>
      </c>
      <c r="M16" s="26">
        <v>8</v>
      </c>
      <c r="N16" s="22"/>
      <c r="O16" s="44">
        <v>1</v>
      </c>
      <c r="P16" s="26">
        <v>5</v>
      </c>
      <c r="Q16" s="22">
        <f t="shared" si="1"/>
        <v>4</v>
      </c>
    </row>
    <row r="17" spans="1:17" ht="15.75" customHeight="1" thickBot="1">
      <c r="A17" s="94"/>
      <c r="B17" s="95"/>
      <c r="C17" s="113" t="s">
        <v>15</v>
      </c>
      <c r="D17" s="114"/>
      <c r="E17" s="114"/>
      <c r="F17" s="114"/>
      <c r="G17" s="114"/>
      <c r="H17" s="115"/>
      <c r="I17" s="13">
        <f>SUM(I6:I16)</f>
        <v>36</v>
      </c>
      <c r="J17" s="55"/>
      <c r="K17" s="55"/>
      <c r="L17" s="55"/>
      <c r="M17" s="13">
        <f>SUM(M6:M16)</f>
        <v>39</v>
      </c>
      <c r="N17" s="13">
        <f>I11+SUM(M17-I17)</f>
        <v>3</v>
      </c>
      <c r="O17" s="13">
        <f>SUM(O6:O16)</f>
        <v>36</v>
      </c>
      <c r="P17" s="13">
        <f>SUM(P6:P16)</f>
        <v>35</v>
      </c>
      <c r="Q17" s="13">
        <f t="shared" si="1"/>
        <v>-1</v>
      </c>
    </row>
    <row r="18" spans="1:17" ht="15.75" customHeight="1">
      <c r="A18" s="119"/>
      <c r="B18" s="120"/>
      <c r="C18" s="123" t="s">
        <v>51</v>
      </c>
      <c r="D18" s="124"/>
      <c r="E18" s="124"/>
      <c r="F18" s="124"/>
      <c r="G18" s="124"/>
      <c r="H18" s="125"/>
      <c r="I18" s="54">
        <v>6</v>
      </c>
      <c r="M18" s="28">
        <v>7</v>
      </c>
      <c r="N18" s="37">
        <f aca="true" t="shared" si="2" ref="N18:N24">SUM(M18-I18)</f>
        <v>1</v>
      </c>
      <c r="O18" s="38">
        <v>11</v>
      </c>
      <c r="P18" s="28">
        <v>4</v>
      </c>
      <c r="Q18" s="37">
        <f t="shared" si="1"/>
        <v>-7</v>
      </c>
    </row>
    <row r="19" spans="1:17" ht="15.75" customHeight="1">
      <c r="A19" s="92"/>
      <c r="B19" s="121"/>
      <c r="C19" s="78" t="s">
        <v>52</v>
      </c>
      <c r="D19" s="79"/>
      <c r="E19" s="79"/>
      <c r="F19" s="79"/>
      <c r="G19" s="79"/>
      <c r="H19" s="80"/>
      <c r="I19" s="36">
        <v>7</v>
      </c>
      <c r="M19" s="29">
        <v>6</v>
      </c>
      <c r="N19" s="37">
        <f t="shared" si="2"/>
        <v>-1</v>
      </c>
      <c r="O19" s="41">
        <v>7</v>
      </c>
      <c r="P19" s="49">
        <v>7</v>
      </c>
      <c r="Q19" s="32">
        <f t="shared" si="1"/>
        <v>0</v>
      </c>
    </row>
    <row r="20" spans="1:17" ht="15.75" customHeight="1">
      <c r="A20" s="92"/>
      <c r="B20" s="121"/>
      <c r="C20" s="84" t="s">
        <v>53</v>
      </c>
      <c r="D20" s="85"/>
      <c r="E20" s="85"/>
      <c r="F20" s="85"/>
      <c r="G20" s="85"/>
      <c r="H20" s="86"/>
      <c r="I20" s="36">
        <v>17</v>
      </c>
      <c r="M20" s="29">
        <v>22</v>
      </c>
      <c r="N20" s="43">
        <f t="shared" si="2"/>
        <v>5</v>
      </c>
      <c r="O20" s="36">
        <v>18</v>
      </c>
      <c r="P20" s="29">
        <v>24</v>
      </c>
      <c r="Q20" s="48">
        <f t="shared" si="1"/>
        <v>6</v>
      </c>
    </row>
    <row r="21" spans="1:17" ht="15.75" customHeight="1">
      <c r="A21" s="15" t="s">
        <v>48</v>
      </c>
      <c r="B21" s="16"/>
      <c r="C21" s="84" t="s">
        <v>54</v>
      </c>
      <c r="D21" s="85"/>
      <c r="E21" s="85"/>
      <c r="F21" s="85"/>
      <c r="G21" s="85"/>
      <c r="H21" s="86"/>
      <c r="I21" s="36"/>
      <c r="M21" s="29">
        <v>1</v>
      </c>
      <c r="N21" s="35">
        <f t="shared" si="2"/>
        <v>1</v>
      </c>
      <c r="O21" s="38"/>
      <c r="P21" s="47"/>
      <c r="Q21" s="32"/>
    </row>
    <row r="22" spans="1:17" ht="15.75" customHeight="1">
      <c r="A22" s="15" t="s">
        <v>49</v>
      </c>
      <c r="B22" s="16"/>
      <c r="C22" s="78" t="s">
        <v>55</v>
      </c>
      <c r="D22" s="79"/>
      <c r="E22" s="79"/>
      <c r="F22" s="79"/>
      <c r="G22" s="79"/>
      <c r="H22" s="80"/>
      <c r="I22" s="36">
        <v>5</v>
      </c>
      <c r="M22" s="29">
        <v>2</v>
      </c>
      <c r="N22" s="35">
        <f t="shared" si="2"/>
        <v>-3</v>
      </c>
      <c r="O22" s="24"/>
      <c r="P22" s="47"/>
      <c r="Q22" s="32">
        <f>SUM(P22-O22)</f>
        <v>0</v>
      </c>
    </row>
    <row r="23" spans="1:17" ht="15.75" customHeight="1">
      <c r="A23" s="15" t="s">
        <v>50</v>
      </c>
      <c r="B23" s="16"/>
      <c r="C23" s="87" t="s">
        <v>56</v>
      </c>
      <c r="D23" s="88"/>
      <c r="E23" s="88"/>
      <c r="F23" s="88"/>
      <c r="G23" s="88"/>
      <c r="H23" s="89"/>
      <c r="I23" s="36"/>
      <c r="M23" s="29"/>
      <c r="N23" s="32">
        <f t="shared" si="2"/>
        <v>0</v>
      </c>
      <c r="O23" s="24"/>
      <c r="P23" s="29"/>
      <c r="Q23" s="35">
        <f>SUM(P23-L23)</f>
        <v>0</v>
      </c>
    </row>
    <row r="24" spans="1:17" ht="15.75" customHeight="1">
      <c r="A24" s="92"/>
      <c r="B24" s="121"/>
      <c r="C24" s="78" t="s">
        <v>57</v>
      </c>
      <c r="D24" s="79"/>
      <c r="E24" s="79"/>
      <c r="F24" s="79"/>
      <c r="G24" s="79"/>
      <c r="H24" s="80"/>
      <c r="I24" s="36">
        <v>1</v>
      </c>
      <c r="M24" s="29"/>
      <c r="N24" s="32">
        <f t="shared" si="2"/>
        <v>-1</v>
      </c>
      <c r="O24" s="36"/>
      <c r="P24" s="29"/>
      <c r="Q24" s="43">
        <f>SUM(P24-L24)</f>
        <v>0</v>
      </c>
    </row>
    <row r="25" spans="1:17" ht="15.75" customHeight="1" thickBot="1">
      <c r="A25" s="92"/>
      <c r="B25" s="121"/>
      <c r="C25" s="116" t="s">
        <v>47</v>
      </c>
      <c r="D25" s="117"/>
      <c r="E25" s="117"/>
      <c r="F25" s="117"/>
      <c r="G25" s="117"/>
      <c r="H25" s="118"/>
      <c r="I25" s="23">
        <v>0</v>
      </c>
      <c r="M25" s="26">
        <v>1</v>
      </c>
      <c r="N25" s="22"/>
      <c r="O25" s="45">
        <v>0</v>
      </c>
      <c r="P25" s="26"/>
      <c r="Q25" s="46">
        <v>0</v>
      </c>
    </row>
    <row r="26" spans="1:17" ht="15.75" customHeight="1" thickBot="1">
      <c r="A26" s="94"/>
      <c r="B26" s="122"/>
      <c r="C26" s="81" t="s">
        <v>58</v>
      </c>
      <c r="D26" s="82"/>
      <c r="E26" s="82"/>
      <c r="F26" s="82"/>
      <c r="G26" s="82"/>
      <c r="H26" s="83"/>
      <c r="I26" s="13">
        <f>SUM(I18:I25)</f>
        <v>36</v>
      </c>
      <c r="J26" s="14"/>
      <c r="K26" s="14"/>
      <c r="L26" s="14"/>
      <c r="M26" s="13">
        <f>SUM(M18:M25)</f>
        <v>39</v>
      </c>
      <c r="N26" s="13">
        <f>SUM(M26-I26)</f>
        <v>3</v>
      </c>
      <c r="O26" s="13">
        <f>SUM(O18:O25)</f>
        <v>36</v>
      </c>
      <c r="P26" s="13">
        <f>SUM(P18:P25)</f>
        <v>35</v>
      </c>
      <c r="Q26" s="13">
        <f>SUM(P26-O26)</f>
        <v>-1</v>
      </c>
    </row>
    <row r="27" spans="1:9" ht="15.75">
      <c r="A27" s="2"/>
      <c r="B27" s="2"/>
      <c r="C27" s="2"/>
      <c r="D27" s="2"/>
      <c r="E27" s="2"/>
      <c r="F27" s="2"/>
      <c r="G27" s="2"/>
      <c r="H27" s="2"/>
      <c r="I27" s="2"/>
    </row>
    <row r="28" spans="1:9" ht="15.75">
      <c r="A28" s="111" t="s">
        <v>59</v>
      </c>
      <c r="B28" s="111"/>
      <c r="C28" s="111"/>
      <c r="D28" s="111"/>
      <c r="E28" s="111"/>
      <c r="F28" s="111"/>
      <c r="G28" s="111"/>
      <c r="H28" s="111"/>
      <c r="I28" s="2"/>
    </row>
    <row r="29" spans="1:9" ht="15.75">
      <c r="A29" s="2" t="s">
        <v>29</v>
      </c>
      <c r="B29" s="2"/>
      <c r="C29" s="2"/>
      <c r="D29" s="2"/>
      <c r="E29" s="2"/>
      <c r="F29" s="2"/>
      <c r="G29" s="2"/>
      <c r="H29" s="2"/>
      <c r="I29" s="2"/>
    </row>
    <row r="30" spans="1:9" ht="15.75">
      <c r="A30" s="2" t="s">
        <v>68</v>
      </c>
      <c r="B30" s="2"/>
      <c r="C30" s="2"/>
      <c r="D30" s="2"/>
      <c r="E30" s="2"/>
      <c r="F30" s="2"/>
      <c r="G30" s="2"/>
      <c r="H30" s="2"/>
      <c r="I30" s="2"/>
    </row>
    <row r="31" spans="1:9" ht="15.75">
      <c r="A31" s="112" t="s">
        <v>60</v>
      </c>
      <c r="B31" s="112"/>
      <c r="C31" s="112"/>
      <c r="D31" s="112"/>
      <c r="E31" s="112"/>
      <c r="F31" s="2"/>
      <c r="G31" s="2"/>
      <c r="H31" s="2"/>
      <c r="I31" s="2"/>
    </row>
    <row r="32" spans="1:9" ht="15.75">
      <c r="A32" s="2"/>
      <c r="B32" s="2"/>
      <c r="C32" s="2"/>
      <c r="D32" s="2"/>
      <c r="E32" s="2"/>
      <c r="F32" s="2"/>
      <c r="G32" s="2"/>
      <c r="H32" s="2"/>
      <c r="I32" s="2"/>
    </row>
    <row r="33" spans="1:9" ht="15.75">
      <c r="A33" s="2"/>
      <c r="B33" s="2"/>
      <c r="C33" s="2"/>
      <c r="D33" s="2"/>
      <c r="E33" s="2"/>
      <c r="F33" s="2"/>
      <c r="G33" s="2"/>
      <c r="H33" s="2"/>
      <c r="I33" s="2"/>
    </row>
    <row r="34" spans="1:9" ht="15.75">
      <c r="A34" s="2"/>
      <c r="B34" s="2"/>
      <c r="C34" s="2"/>
      <c r="D34" s="2"/>
      <c r="E34" s="2"/>
      <c r="F34" s="2"/>
      <c r="G34" s="2"/>
      <c r="H34" s="2"/>
      <c r="I34" s="2"/>
    </row>
    <row r="35" spans="1:9" ht="15.75">
      <c r="A35" s="2"/>
      <c r="B35" s="2"/>
      <c r="C35" s="2"/>
      <c r="D35" s="2"/>
      <c r="E35" s="2"/>
      <c r="F35" s="2"/>
      <c r="G35" s="2"/>
      <c r="H35" s="2"/>
      <c r="I35" s="2"/>
    </row>
  </sheetData>
  <sheetProtection/>
  <mergeCells count="36">
    <mergeCell ref="A5:B7"/>
    <mergeCell ref="A1:Q1"/>
    <mergeCell ref="A2:Q2"/>
    <mergeCell ref="A3:Q3"/>
    <mergeCell ref="A4:H4"/>
    <mergeCell ref="I4:N4"/>
    <mergeCell ref="O4:Q4"/>
    <mergeCell ref="C5:H5"/>
    <mergeCell ref="C6:H6"/>
    <mergeCell ref="C7:H7"/>
    <mergeCell ref="C12:H12"/>
    <mergeCell ref="C13:H13"/>
    <mergeCell ref="A28:H28"/>
    <mergeCell ref="A31:E31"/>
    <mergeCell ref="C17:H17"/>
    <mergeCell ref="C25:H25"/>
    <mergeCell ref="A18:B20"/>
    <mergeCell ref="A24:B26"/>
    <mergeCell ref="C18:H18"/>
    <mergeCell ref="C19:H19"/>
    <mergeCell ref="A8:B8"/>
    <mergeCell ref="A11:B17"/>
    <mergeCell ref="C14:H14"/>
    <mergeCell ref="C15:H15"/>
    <mergeCell ref="C16:H16"/>
    <mergeCell ref="A10:B10"/>
    <mergeCell ref="C8:H8"/>
    <mergeCell ref="C9:H9"/>
    <mergeCell ref="C10:H10"/>
    <mergeCell ref="C11:H11"/>
    <mergeCell ref="C24:H24"/>
    <mergeCell ref="C26:H26"/>
    <mergeCell ref="C20:H20"/>
    <mergeCell ref="C21:H21"/>
    <mergeCell ref="C22:H22"/>
    <mergeCell ref="C23:H23"/>
  </mergeCells>
  <printOptions/>
  <pageMargins left="0.984251968503937" right="0.3937007874015748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Loner-XP</cp:lastModifiedBy>
  <cp:lastPrinted>2009-11-24T10:27:24Z</cp:lastPrinted>
  <dcterms:created xsi:type="dcterms:W3CDTF">1996-10-08T23:32:33Z</dcterms:created>
  <dcterms:modified xsi:type="dcterms:W3CDTF">2009-11-24T10:28:03Z</dcterms:modified>
  <cp:category/>
  <cp:version/>
  <cp:contentType/>
  <cp:contentStatus/>
</cp:coreProperties>
</file>