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3945" windowWidth="11340" windowHeight="8835" activeTab="0"/>
  </bookViews>
  <sheets>
    <sheet name="приложение1" sheetId="1" r:id="rId1"/>
    <sheet name="приложение2" sheetId="2" r:id="rId2"/>
  </sheets>
  <definedNames/>
  <calcPr fullCalcOnLoad="1"/>
</workbook>
</file>

<file path=xl/sharedStrings.xml><?xml version="1.0" encoding="utf-8"?>
<sst xmlns="http://schemas.openxmlformats.org/spreadsheetml/2006/main" count="132" uniqueCount="61">
  <si>
    <t>в т.ч. просроченная 
(свыше 2-х месяцев)</t>
  </si>
  <si>
    <t>задолженность населения за ЖКУ</t>
  </si>
  <si>
    <t>всего</t>
  </si>
  <si>
    <t>в т.ч. прошлых лет</t>
  </si>
  <si>
    <t>в т.ч. безнадежная</t>
  </si>
  <si>
    <t>задолженность предприятий, финансируемых из федерального бюджета за ЖКУ</t>
  </si>
  <si>
    <t>задолженность предприятий, финансируемых из республиканского и местного бюджета за ЖКУ</t>
  </si>
  <si>
    <t>задолженность прочих предприятий за ЖКУ</t>
  </si>
  <si>
    <t>электроэнергия</t>
  </si>
  <si>
    <t>теплоэнергия</t>
  </si>
  <si>
    <t>газ</t>
  </si>
  <si>
    <t>уголь</t>
  </si>
  <si>
    <t xml:space="preserve">жидкое топливо </t>
  </si>
  <si>
    <t>задолженность потребителей за жилищно-коммунальные услуги, тыс. рублей</t>
  </si>
  <si>
    <t>задолженность предприятий ЖКХ за ТЭР, тыс. рублей</t>
  </si>
  <si>
    <t>МУП «Теплоэнерго»</t>
  </si>
  <si>
    <t>МУП ПУ «Водоканал»</t>
  </si>
  <si>
    <t>МУП «ШГЭС»</t>
  </si>
  <si>
    <t>ООО «ЖКУ»</t>
  </si>
  <si>
    <t>ООО «Строитель»</t>
  </si>
  <si>
    <t>ООО «Системы управления»</t>
  </si>
  <si>
    <t xml:space="preserve"> </t>
  </si>
  <si>
    <t>в том числе сомнительные долги МУП "Жилкомсервис", ООО "ЖК-сервис", ООО "ЖКХ" 70 336,0 тыс.руб.</t>
  </si>
  <si>
    <t>ООО "Наш дом"</t>
  </si>
  <si>
    <t>Предприятия</t>
  </si>
  <si>
    <t>Дебиторская задолженность</t>
  </si>
  <si>
    <t>в том числе:</t>
  </si>
  <si>
    <t>предприятий ЖКХ</t>
  </si>
  <si>
    <t>населения</t>
  </si>
  <si>
    <t xml:space="preserve">всего </t>
  </si>
  <si>
    <t>в т.ч. просроченная</t>
  </si>
  <si>
    <t>ООО "УК "СУ-8"</t>
  </si>
  <si>
    <t>МУП "Доркомсервис"</t>
  </si>
  <si>
    <t>ООО "Дорэкс"</t>
  </si>
  <si>
    <t>Итого:</t>
  </si>
  <si>
    <t>Кредиторская задолженность</t>
  </si>
  <si>
    <t xml:space="preserve">по заработной плате </t>
  </si>
  <si>
    <t>в бюджет</t>
  </si>
  <si>
    <t>во внебюджетные фонды</t>
  </si>
  <si>
    <t>задолженность за ТЭР, всего</t>
  </si>
  <si>
    <t>э/энергию</t>
  </si>
  <si>
    <t>т/энергию</t>
  </si>
  <si>
    <t xml:space="preserve">в т.ч. свыше 1 месяца </t>
  </si>
  <si>
    <t>ООО "ЖКУ"</t>
  </si>
  <si>
    <t>ООО Дорэкс"</t>
  </si>
  <si>
    <t>Итого</t>
  </si>
  <si>
    <t>МУП «Жилкомсервис»</t>
  </si>
  <si>
    <t>ООО «СЕЗ»</t>
  </si>
  <si>
    <t>ООО «ЖКХ»</t>
  </si>
  <si>
    <t>ООО «ЖК-сервис»</t>
  </si>
  <si>
    <t>предприятия</t>
  </si>
  <si>
    <t>МУП «Доркомсервис»</t>
  </si>
  <si>
    <t>ООО «УК» «СУ-8»</t>
  </si>
  <si>
    <t>ООО «ДорЭкс»</t>
  </si>
  <si>
    <t>итого:</t>
  </si>
  <si>
    <t xml:space="preserve"> задолженность ОАО "МРСК Волги"-"Чувашэнерго" за услуги по передаче эелектроэнергии за декабрь 2012г.</t>
  </si>
  <si>
    <t>кроме того задолженность МУП "ШГЭС" за покупку эл.энергии в целях компенсации потерь перед ОАО "Чув. Эн. Сбыт. Комп" 35203  тыс. руб.</t>
  </si>
  <si>
    <t>в т.ч. сомнительные долги МУП "Жилкомсервис", ООО "ЖК-сервис", ООО "ЖКХ", ООО "СЕЗ" 75 843,0 тыс.руб.</t>
  </si>
  <si>
    <t>в т.ч. сомнительные долги МУП "СЕЗ", МУП "Жилкомсервис", ООО "ЖКХ", ООО "СЕЗ" 418,9 тыс.руб.</t>
  </si>
  <si>
    <t>Сведения о дебиторской и кредиторской задолженности предприятий ЖКХ по городу Шумерля по состоянию на 01 февраля 2013 года</t>
  </si>
  <si>
    <t>МУП "Жилкомсервис"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</si>
</sst>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1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top" wrapText="1"/>
    </xf>
    <xf numFmtId="4" fontId="2" fillId="4" borderId="9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vertical="center"/>
    </xf>
    <xf numFmtId="0" fontId="0" fillId="5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6" borderId="1" xfId="0" applyNumberFormat="1" applyFont="1" applyFill="1" applyBorder="1" applyAlignment="1">
      <alignment horizontal="center" vertical="top" wrapText="1"/>
    </xf>
    <xf numFmtId="0" fontId="6" fillId="6" borderId="12" xfId="0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4" fontId="5" fillId="0" borderId="16" xfId="0" applyNumberFormat="1" applyFont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4" borderId="14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/>
    </xf>
    <xf numFmtId="4" fontId="2" fillId="7" borderId="7" xfId="0" applyNumberFormat="1" applyFont="1" applyFill="1" applyBorder="1" applyAlignment="1">
      <alignment horizontal="center" vertical="top" wrapText="1"/>
    </xf>
    <xf numFmtId="4" fontId="2" fillId="7" borderId="1" xfId="0" applyNumberFormat="1" applyFont="1" applyFill="1" applyBorder="1" applyAlignment="1">
      <alignment horizontal="center" vertical="top" wrapText="1"/>
    </xf>
    <xf numFmtId="4" fontId="2" fillId="7" borderId="9" xfId="0" applyNumberFormat="1" applyFont="1" applyFill="1" applyBorder="1" applyAlignment="1">
      <alignment horizontal="center" vertical="top" wrapText="1"/>
    </xf>
    <xf numFmtId="4" fontId="2" fillId="7" borderId="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3" fontId="2" fillId="0" borderId="21" xfId="0" applyNumberFormat="1" applyFont="1" applyBorder="1" applyAlignment="1">
      <alignment horizontal="left" vertical="top" wrapText="1"/>
    </xf>
    <xf numFmtId="0" fontId="0" fillId="0" borderId="21" xfId="0" applyFont="1" applyBorder="1" applyAlignment="1">
      <alignment/>
    </xf>
    <xf numFmtId="3" fontId="2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2" fillId="0" borderId="2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justify"/>
    </xf>
    <xf numFmtId="0" fontId="5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9" sqref="P39"/>
    </sheetView>
  </sheetViews>
  <sheetFormatPr defaultColWidth="9.00390625" defaultRowHeight="12.75"/>
  <cols>
    <col min="1" max="1" width="20.375" style="0" customWidth="1"/>
    <col min="2" max="2" width="10.125" style="0" customWidth="1"/>
    <col min="3" max="3" width="12.00390625" style="0" customWidth="1"/>
    <col min="5" max="5" width="8.00390625" style="0" customWidth="1"/>
    <col min="6" max="6" width="10.75390625" style="0" customWidth="1"/>
    <col min="7" max="7" width="11.00390625" style="0" customWidth="1"/>
    <col min="8" max="8" width="11.625" style="0" customWidth="1"/>
    <col min="9" max="9" width="10.375" style="0" customWidth="1"/>
    <col min="10" max="10" width="11.875" style="0" customWidth="1"/>
    <col min="13" max="13" width="9.875" style="0" customWidth="1"/>
  </cols>
  <sheetData>
    <row r="1" spans="1:13" ht="13.5" thickBot="1">
      <c r="A1" s="137" t="s">
        <v>59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27"/>
    </row>
    <row r="2" spans="1:13" ht="12.75">
      <c r="A2" s="28"/>
      <c r="B2" s="7"/>
      <c r="C2" s="138" t="s">
        <v>24</v>
      </c>
      <c r="D2" s="118"/>
      <c r="E2" s="118"/>
      <c r="F2" s="142" t="s">
        <v>25</v>
      </c>
      <c r="G2" s="143"/>
      <c r="H2" s="118" t="s">
        <v>26</v>
      </c>
      <c r="I2" s="118"/>
      <c r="J2" s="146"/>
      <c r="K2" s="7"/>
      <c r="L2" s="7"/>
      <c r="M2" s="28"/>
    </row>
    <row r="3" spans="1:13" ht="19.5" customHeight="1">
      <c r="A3" s="28"/>
      <c r="B3" s="7"/>
      <c r="C3" s="139"/>
      <c r="D3" s="119"/>
      <c r="E3" s="119"/>
      <c r="F3" s="144"/>
      <c r="G3" s="145"/>
      <c r="H3" s="126" t="s">
        <v>27</v>
      </c>
      <c r="I3" s="148" t="s">
        <v>28</v>
      </c>
      <c r="J3" s="149"/>
      <c r="K3" s="7"/>
      <c r="L3" s="7"/>
      <c r="M3" s="28"/>
    </row>
    <row r="4" spans="1:13" ht="35.25" customHeight="1" thickBot="1">
      <c r="A4" s="28"/>
      <c r="B4" s="7"/>
      <c r="C4" s="140"/>
      <c r="D4" s="141"/>
      <c r="E4" s="141"/>
      <c r="F4" s="84" t="s">
        <v>29</v>
      </c>
      <c r="G4" s="84" t="s">
        <v>30</v>
      </c>
      <c r="H4" s="147"/>
      <c r="I4" s="84" t="s">
        <v>2</v>
      </c>
      <c r="J4" s="85" t="s">
        <v>30</v>
      </c>
      <c r="K4" s="7"/>
      <c r="L4" s="7"/>
      <c r="M4" s="28"/>
    </row>
    <row r="5" spans="1:13" ht="12.75">
      <c r="A5" s="28"/>
      <c r="B5" s="63"/>
      <c r="C5" s="131" t="s">
        <v>15</v>
      </c>
      <c r="D5" s="132"/>
      <c r="E5" s="132"/>
      <c r="F5" s="81">
        <v>107205</v>
      </c>
      <c r="G5" s="82">
        <v>79102</v>
      </c>
      <c r="H5" s="82">
        <v>75843</v>
      </c>
      <c r="I5" s="81">
        <v>8985</v>
      </c>
      <c r="J5" s="83">
        <v>2250</v>
      </c>
      <c r="K5" s="23"/>
      <c r="L5" s="7"/>
      <c r="M5" s="28"/>
    </row>
    <row r="6" spans="1:13" ht="12.75">
      <c r="A6" s="28"/>
      <c r="B6" s="62"/>
      <c r="C6" s="102" t="s">
        <v>16</v>
      </c>
      <c r="D6" s="103"/>
      <c r="E6" s="103"/>
      <c r="F6" s="42">
        <v>11987</v>
      </c>
      <c r="G6" s="42">
        <v>5756</v>
      </c>
      <c r="H6" s="42">
        <v>8063.4</v>
      </c>
      <c r="I6" s="42">
        <v>1843.3</v>
      </c>
      <c r="J6" s="78">
        <v>0</v>
      </c>
      <c r="K6" s="23"/>
      <c r="L6" s="7"/>
      <c r="M6" s="28"/>
    </row>
    <row r="7" spans="1:13" ht="12.75">
      <c r="A7" s="28"/>
      <c r="B7" s="62"/>
      <c r="C7" s="102" t="s">
        <v>17</v>
      </c>
      <c r="D7" s="103"/>
      <c r="E7" s="103"/>
      <c r="F7" s="46">
        <v>7028</v>
      </c>
      <c r="G7" s="46">
        <v>0</v>
      </c>
      <c r="H7" s="46">
        <v>0</v>
      </c>
      <c r="I7" s="46">
        <v>0</v>
      </c>
      <c r="J7" s="79">
        <v>0</v>
      </c>
      <c r="K7" s="23"/>
      <c r="L7" s="7"/>
      <c r="M7" s="28"/>
    </row>
    <row r="8" spans="1:13" ht="12.75">
      <c r="A8" s="28"/>
      <c r="B8" s="62"/>
      <c r="C8" s="133" t="s">
        <v>46</v>
      </c>
      <c r="D8" s="134"/>
      <c r="E8" s="134"/>
      <c r="F8" s="47">
        <v>3943</v>
      </c>
      <c r="G8" s="47">
        <v>3943</v>
      </c>
      <c r="H8" s="47">
        <v>0</v>
      </c>
      <c r="I8" s="47">
        <v>3943</v>
      </c>
      <c r="J8" s="80">
        <v>3943</v>
      </c>
      <c r="K8" s="23"/>
      <c r="L8" s="7"/>
      <c r="M8" s="28"/>
    </row>
    <row r="9" spans="1:13" ht="12.75">
      <c r="A9" s="28"/>
      <c r="B9" s="62"/>
      <c r="C9" s="135" t="s">
        <v>47</v>
      </c>
      <c r="D9" s="136"/>
      <c r="E9" s="136"/>
      <c r="F9" s="47">
        <v>6783</v>
      </c>
      <c r="G9" s="47">
        <v>6369</v>
      </c>
      <c r="H9" s="47">
        <v>0</v>
      </c>
      <c r="I9" s="47">
        <v>6783</v>
      </c>
      <c r="J9" s="80">
        <v>6369</v>
      </c>
      <c r="K9" s="23"/>
      <c r="L9" s="7"/>
      <c r="M9" s="28"/>
    </row>
    <row r="10" spans="1:13" ht="12.75">
      <c r="A10" s="28"/>
      <c r="B10" s="62"/>
      <c r="C10" s="135" t="s">
        <v>48</v>
      </c>
      <c r="D10" s="136"/>
      <c r="E10" s="136"/>
      <c r="F10" s="47">
        <v>6988.6</v>
      </c>
      <c r="G10" s="47">
        <v>6988.6</v>
      </c>
      <c r="H10" s="47">
        <v>0</v>
      </c>
      <c r="I10" s="47">
        <v>6988</v>
      </c>
      <c r="J10" s="80">
        <v>6988</v>
      </c>
      <c r="K10" s="23"/>
      <c r="L10" s="7"/>
      <c r="M10" s="28"/>
    </row>
    <row r="11" spans="1:13" ht="12.75">
      <c r="A11" s="28"/>
      <c r="B11" s="62"/>
      <c r="C11" s="135" t="s">
        <v>49</v>
      </c>
      <c r="D11" s="136"/>
      <c r="E11" s="136"/>
      <c r="F11" s="47">
        <v>5500</v>
      </c>
      <c r="G11" s="47">
        <v>5500</v>
      </c>
      <c r="H11" s="47">
        <v>0</v>
      </c>
      <c r="I11" s="47">
        <v>5500</v>
      </c>
      <c r="J11" s="80">
        <v>5500</v>
      </c>
      <c r="K11" s="23"/>
      <c r="L11" s="7"/>
      <c r="M11" s="28"/>
    </row>
    <row r="12" spans="1:13" ht="12.75">
      <c r="A12" s="28"/>
      <c r="B12" s="62"/>
      <c r="C12" s="102" t="s">
        <v>18</v>
      </c>
      <c r="D12" s="103"/>
      <c r="E12" s="103"/>
      <c r="F12" s="46">
        <v>9718</v>
      </c>
      <c r="G12" s="46">
        <v>1148</v>
      </c>
      <c r="H12" s="46">
        <v>3482</v>
      </c>
      <c r="I12" s="46">
        <v>5088</v>
      </c>
      <c r="J12" s="79">
        <v>1148</v>
      </c>
      <c r="K12" s="23"/>
      <c r="L12" s="7"/>
      <c r="M12" s="28"/>
    </row>
    <row r="13" spans="1:13" ht="12.75">
      <c r="A13" s="28"/>
      <c r="B13" s="62"/>
      <c r="C13" s="97" t="s">
        <v>31</v>
      </c>
      <c r="D13" s="98"/>
      <c r="E13" s="99"/>
      <c r="F13" s="46">
        <v>862</v>
      </c>
      <c r="G13" s="46">
        <v>0</v>
      </c>
      <c r="H13" s="46">
        <v>0</v>
      </c>
      <c r="I13" s="46">
        <v>862</v>
      </c>
      <c r="J13" s="79">
        <v>0</v>
      </c>
      <c r="K13" s="23"/>
      <c r="L13" s="7"/>
      <c r="M13" s="28"/>
    </row>
    <row r="14" spans="1:13" ht="12.75">
      <c r="A14" s="28"/>
      <c r="B14" s="62"/>
      <c r="C14" s="102" t="s">
        <v>19</v>
      </c>
      <c r="D14" s="103"/>
      <c r="E14" s="103"/>
      <c r="F14" s="42">
        <v>21601.46</v>
      </c>
      <c r="G14" s="42">
        <v>13712.4</v>
      </c>
      <c r="H14" s="42">
        <v>15711.75</v>
      </c>
      <c r="I14" s="42">
        <v>15711.75</v>
      </c>
      <c r="J14" s="78">
        <v>13712.4</v>
      </c>
      <c r="K14" s="23"/>
      <c r="L14" s="7"/>
      <c r="M14" s="28"/>
    </row>
    <row r="15" spans="1:13" ht="12.75">
      <c r="A15" s="28"/>
      <c r="B15" s="62"/>
      <c r="C15" s="97" t="s">
        <v>23</v>
      </c>
      <c r="D15" s="104"/>
      <c r="E15" s="105"/>
      <c r="F15" s="46">
        <v>14840</v>
      </c>
      <c r="G15" s="46">
        <v>2425</v>
      </c>
      <c r="H15" s="46">
        <v>13608</v>
      </c>
      <c r="I15" s="46">
        <v>13608</v>
      </c>
      <c r="J15" s="79">
        <v>2773</v>
      </c>
      <c r="K15" s="23"/>
      <c r="L15" s="7"/>
      <c r="M15" s="28"/>
    </row>
    <row r="16" spans="1:13" ht="12.75">
      <c r="A16" s="28"/>
      <c r="B16" s="62"/>
      <c r="C16" s="97" t="s">
        <v>32</v>
      </c>
      <c r="D16" s="100"/>
      <c r="E16" s="101"/>
      <c r="F16" s="46">
        <v>3164.76</v>
      </c>
      <c r="G16" s="64">
        <v>248.2</v>
      </c>
      <c r="H16" s="64">
        <v>1422.7</v>
      </c>
      <c r="I16" s="46">
        <v>1422.7</v>
      </c>
      <c r="J16" s="79">
        <v>248.2</v>
      </c>
      <c r="K16" s="69"/>
      <c r="L16" s="7"/>
      <c r="M16" s="28"/>
    </row>
    <row r="17" spans="1:13" ht="12.75">
      <c r="A17" s="28"/>
      <c r="B17" s="62"/>
      <c r="C17" s="97" t="s">
        <v>33</v>
      </c>
      <c r="D17" s="100"/>
      <c r="E17" s="101"/>
      <c r="F17" s="46">
        <v>1736.9</v>
      </c>
      <c r="G17" s="46">
        <v>1421.5</v>
      </c>
      <c r="H17" s="46">
        <v>917.3</v>
      </c>
      <c r="I17" s="46">
        <v>917.3</v>
      </c>
      <c r="J17" s="79">
        <v>676</v>
      </c>
      <c r="K17" s="23"/>
      <c r="L17" s="7"/>
      <c r="M17" s="28"/>
    </row>
    <row r="18" spans="1:13" ht="12.75">
      <c r="A18" s="28"/>
      <c r="B18" s="62"/>
      <c r="C18" s="106" t="s">
        <v>20</v>
      </c>
      <c r="D18" s="107"/>
      <c r="E18" s="107"/>
      <c r="F18" s="46">
        <v>4983</v>
      </c>
      <c r="G18" s="46">
        <v>2609</v>
      </c>
      <c r="H18" s="46">
        <v>0</v>
      </c>
      <c r="I18" s="46">
        <v>4875</v>
      </c>
      <c r="J18" s="79">
        <v>2562</v>
      </c>
      <c r="K18" s="23"/>
      <c r="L18" s="7"/>
      <c r="M18" s="28"/>
    </row>
    <row r="19" spans="1:13" ht="13.5" thickBot="1">
      <c r="A19" s="28"/>
      <c r="B19" s="28"/>
      <c r="C19" s="108" t="s">
        <v>34</v>
      </c>
      <c r="D19" s="109"/>
      <c r="E19" s="109"/>
      <c r="F19" s="45">
        <f>SUM(F5:F18)</f>
        <v>206340.72</v>
      </c>
      <c r="G19" s="45">
        <f>SUM(G5:G18)</f>
        <v>129222.7</v>
      </c>
      <c r="H19" s="45">
        <f>SUM(H5:H18)</f>
        <v>119048.15</v>
      </c>
      <c r="I19" s="45">
        <f>SUM(I5:I18)</f>
        <v>76527.05</v>
      </c>
      <c r="J19" s="76">
        <f>SUM(J5:J18)</f>
        <v>46169.6</v>
      </c>
      <c r="K19" s="7"/>
      <c r="L19" s="7"/>
      <c r="M19" s="28"/>
    </row>
    <row r="20" spans="1:13" ht="14.25">
      <c r="A20" s="28"/>
      <c r="B20" s="28"/>
      <c r="C20" s="77"/>
      <c r="D20" s="95" t="s">
        <v>57</v>
      </c>
      <c r="E20" s="95"/>
      <c r="F20" s="95"/>
      <c r="G20" s="95"/>
      <c r="H20" s="95"/>
      <c r="I20" s="95"/>
      <c r="J20" s="95"/>
      <c r="K20" s="95"/>
      <c r="L20" s="95"/>
      <c r="M20" s="96"/>
    </row>
    <row r="21" spans="1:13" ht="15" thickBot="1">
      <c r="A21" s="28"/>
      <c r="B21" s="28"/>
      <c r="C21" s="65"/>
      <c r="D21" s="93" t="s">
        <v>58</v>
      </c>
      <c r="E21" s="93"/>
      <c r="F21" s="93"/>
      <c r="G21" s="93"/>
      <c r="H21" s="93"/>
      <c r="I21" s="93"/>
      <c r="J21" s="93"/>
      <c r="K21" s="93"/>
      <c r="L21" s="93"/>
      <c r="M21" s="94"/>
    </row>
    <row r="22" spans="1:13" ht="12.75">
      <c r="A22" s="115" t="s">
        <v>24</v>
      </c>
      <c r="B22" s="118" t="s">
        <v>35</v>
      </c>
      <c r="C22" s="118"/>
      <c r="D22" s="120" t="s">
        <v>26</v>
      </c>
      <c r="E22" s="120"/>
      <c r="F22" s="120"/>
      <c r="G22" s="120"/>
      <c r="H22" s="120"/>
      <c r="I22" s="120"/>
      <c r="J22" s="120"/>
      <c r="K22" s="120"/>
      <c r="L22" s="120"/>
      <c r="M22" s="121"/>
    </row>
    <row r="23" spans="1:13" ht="12.75">
      <c r="A23" s="116"/>
      <c r="B23" s="119"/>
      <c r="C23" s="119"/>
      <c r="D23" s="122" t="s">
        <v>36</v>
      </c>
      <c r="E23" s="123"/>
      <c r="F23" s="119" t="s">
        <v>37</v>
      </c>
      <c r="G23" s="119"/>
      <c r="H23" s="119" t="s">
        <v>38</v>
      </c>
      <c r="I23" s="119"/>
      <c r="J23" s="126" t="s">
        <v>39</v>
      </c>
      <c r="K23" s="128" t="s">
        <v>26</v>
      </c>
      <c r="L23" s="129"/>
      <c r="M23" s="130"/>
    </row>
    <row r="24" spans="1:13" ht="12.75">
      <c r="A24" s="116"/>
      <c r="B24" s="119"/>
      <c r="C24" s="119"/>
      <c r="D24" s="124"/>
      <c r="E24" s="125"/>
      <c r="F24" s="119"/>
      <c r="G24" s="119"/>
      <c r="H24" s="119"/>
      <c r="I24" s="119"/>
      <c r="J24" s="127"/>
      <c r="K24" s="113" t="s">
        <v>40</v>
      </c>
      <c r="L24" s="113" t="s">
        <v>41</v>
      </c>
      <c r="M24" s="110" t="s">
        <v>10</v>
      </c>
    </row>
    <row r="25" spans="1:13" ht="12.75">
      <c r="A25" s="116"/>
      <c r="B25" s="119"/>
      <c r="C25" s="119"/>
      <c r="D25" s="92" t="s">
        <v>2</v>
      </c>
      <c r="E25" s="112" t="s">
        <v>42</v>
      </c>
      <c r="F25" s="113" t="s">
        <v>2</v>
      </c>
      <c r="G25" s="30"/>
      <c r="H25" s="114" t="s">
        <v>2</v>
      </c>
      <c r="I25" s="113" t="s">
        <v>30</v>
      </c>
      <c r="J25" s="127"/>
      <c r="K25" s="91"/>
      <c r="L25" s="91"/>
      <c r="M25" s="111"/>
    </row>
    <row r="26" spans="1:13" ht="39" customHeight="1">
      <c r="A26" s="117"/>
      <c r="B26" s="29" t="s">
        <v>2</v>
      </c>
      <c r="C26" s="29" t="s">
        <v>30</v>
      </c>
      <c r="D26" s="91"/>
      <c r="E26" s="112"/>
      <c r="F26" s="91"/>
      <c r="G26" s="30" t="s">
        <v>30</v>
      </c>
      <c r="H26" s="113"/>
      <c r="I26" s="91"/>
      <c r="J26" s="127"/>
      <c r="K26" s="91"/>
      <c r="L26" s="91"/>
      <c r="M26" s="111"/>
    </row>
    <row r="27" spans="1:14" ht="12.75">
      <c r="A27" s="70" t="s">
        <v>15</v>
      </c>
      <c r="B27" s="20">
        <v>154611</v>
      </c>
      <c r="C27" s="20">
        <v>94017</v>
      </c>
      <c r="D27" s="20">
        <v>1649</v>
      </c>
      <c r="E27" s="20">
        <v>0</v>
      </c>
      <c r="F27" s="20">
        <v>2856</v>
      </c>
      <c r="G27" s="20">
        <v>1481</v>
      </c>
      <c r="H27" s="20">
        <v>2356</v>
      </c>
      <c r="I27" s="20">
        <v>1393</v>
      </c>
      <c r="J27" s="20">
        <v>142908</v>
      </c>
      <c r="K27" s="20">
        <v>34182</v>
      </c>
      <c r="L27" s="20">
        <v>0</v>
      </c>
      <c r="M27" s="71">
        <v>108726</v>
      </c>
      <c r="N27" s="68"/>
    </row>
    <row r="28" spans="1:14" ht="12.75">
      <c r="A28" s="70" t="s">
        <v>16</v>
      </c>
      <c r="B28" s="31">
        <v>40320</v>
      </c>
      <c r="C28" s="32">
        <v>30477</v>
      </c>
      <c r="D28" s="33">
        <v>0</v>
      </c>
      <c r="E28" s="33">
        <v>0</v>
      </c>
      <c r="F28" s="33">
        <v>6336</v>
      </c>
      <c r="G28" s="34">
        <v>5294</v>
      </c>
      <c r="H28" s="33">
        <v>5468</v>
      </c>
      <c r="I28" s="33">
        <v>4833</v>
      </c>
      <c r="J28" s="32">
        <v>21770.8</v>
      </c>
      <c r="K28" s="33">
        <v>21550.1</v>
      </c>
      <c r="L28" s="33">
        <v>0</v>
      </c>
      <c r="M28" s="35">
        <v>220.7</v>
      </c>
      <c r="N28" s="68"/>
    </row>
    <row r="29" spans="1:14" ht="12.75">
      <c r="A29" s="70" t="s">
        <v>17</v>
      </c>
      <c r="B29" s="15">
        <v>40958</v>
      </c>
      <c r="C29" s="36">
        <v>29130</v>
      </c>
      <c r="D29" s="37">
        <v>725</v>
      </c>
      <c r="E29" s="33">
        <v>0</v>
      </c>
      <c r="F29" s="37">
        <v>167</v>
      </c>
      <c r="G29" s="38">
        <v>0</v>
      </c>
      <c r="H29" s="37">
        <v>230</v>
      </c>
      <c r="I29" s="37">
        <v>0</v>
      </c>
      <c r="J29" s="32">
        <v>10</v>
      </c>
      <c r="K29" s="33">
        <v>10</v>
      </c>
      <c r="L29" s="37">
        <v>0</v>
      </c>
      <c r="M29" s="39">
        <v>0</v>
      </c>
      <c r="N29" s="68"/>
    </row>
    <row r="30" spans="1:14" ht="14.25" customHeight="1">
      <c r="A30" s="72" t="s">
        <v>46</v>
      </c>
      <c r="B30" s="48">
        <f>D30+F30+H30+J30</f>
        <v>50884</v>
      </c>
      <c r="C30" s="49">
        <f>B30</f>
        <v>50884</v>
      </c>
      <c r="D30" s="50">
        <v>0</v>
      </c>
      <c r="E30" s="50">
        <v>0</v>
      </c>
      <c r="F30" s="50">
        <v>2119</v>
      </c>
      <c r="G30" s="47">
        <v>2119</v>
      </c>
      <c r="H30" s="50">
        <v>1589</v>
      </c>
      <c r="I30" s="50">
        <v>1589</v>
      </c>
      <c r="J30" s="49">
        <f>K30+L30+M30</f>
        <v>47176</v>
      </c>
      <c r="K30" s="50">
        <v>1002</v>
      </c>
      <c r="L30" s="50">
        <v>46174</v>
      </c>
      <c r="M30" s="51">
        <v>0</v>
      </c>
      <c r="N30" s="68"/>
    </row>
    <row r="31" spans="1:14" ht="12.75">
      <c r="A31" s="73" t="s">
        <v>47</v>
      </c>
      <c r="B31" s="48">
        <v>8215.1</v>
      </c>
      <c r="C31" s="49">
        <v>6352.1</v>
      </c>
      <c r="D31" s="50">
        <v>155.7</v>
      </c>
      <c r="E31" s="50">
        <v>0</v>
      </c>
      <c r="F31" s="50">
        <v>107</v>
      </c>
      <c r="G31" s="50">
        <v>107</v>
      </c>
      <c r="H31" s="50">
        <v>64.7</v>
      </c>
      <c r="I31" s="50">
        <v>64.7</v>
      </c>
      <c r="J31" s="49">
        <v>7112</v>
      </c>
      <c r="K31" s="50">
        <v>0</v>
      </c>
      <c r="L31" s="50">
        <v>7112</v>
      </c>
      <c r="M31" s="51">
        <v>0</v>
      </c>
      <c r="N31" s="68"/>
    </row>
    <row r="32" spans="1:14" ht="12.75">
      <c r="A32" s="73" t="s">
        <v>48</v>
      </c>
      <c r="B32" s="48">
        <f>D32+F32+H32+J32</f>
        <v>14746.599999999999</v>
      </c>
      <c r="C32" s="49">
        <f>B32</f>
        <v>14746.599999999999</v>
      </c>
      <c r="D32" s="50">
        <v>0</v>
      </c>
      <c r="E32" s="50">
        <v>0</v>
      </c>
      <c r="F32" s="50">
        <v>41.2</v>
      </c>
      <c r="G32" s="50">
        <v>41.2</v>
      </c>
      <c r="H32" s="50">
        <v>631.7</v>
      </c>
      <c r="I32" s="50">
        <v>631.7</v>
      </c>
      <c r="J32" s="49">
        <f>K32+L32+M32</f>
        <v>14073.699999999999</v>
      </c>
      <c r="K32" s="50">
        <v>1023.8</v>
      </c>
      <c r="L32" s="50">
        <v>12956.8</v>
      </c>
      <c r="M32" s="51">
        <v>93.1</v>
      </c>
      <c r="N32" s="68"/>
    </row>
    <row r="33" spans="1:14" ht="12.75">
      <c r="A33" s="73" t="s">
        <v>49</v>
      </c>
      <c r="B33" s="48">
        <f>D33+F33+H33+J33</f>
        <v>9912</v>
      </c>
      <c r="C33" s="49">
        <f>B33</f>
        <v>9912</v>
      </c>
      <c r="D33" s="50">
        <v>410</v>
      </c>
      <c r="E33" s="50">
        <v>340</v>
      </c>
      <c r="F33" s="50">
        <v>32</v>
      </c>
      <c r="G33" s="50">
        <v>32</v>
      </c>
      <c r="H33" s="50">
        <v>127</v>
      </c>
      <c r="I33" s="50">
        <v>127</v>
      </c>
      <c r="J33" s="49">
        <f>K33+L33+M33</f>
        <v>9343</v>
      </c>
      <c r="K33" s="50">
        <v>0</v>
      </c>
      <c r="L33" s="50">
        <v>9343</v>
      </c>
      <c r="M33" s="51">
        <v>0</v>
      </c>
      <c r="N33" s="68"/>
    </row>
    <row r="34" spans="1:14" ht="12.75">
      <c r="A34" s="70" t="s">
        <v>43</v>
      </c>
      <c r="B34" s="40">
        <v>965</v>
      </c>
      <c r="C34" s="32">
        <v>0</v>
      </c>
      <c r="D34" s="33">
        <v>344</v>
      </c>
      <c r="E34" s="33">
        <v>0</v>
      </c>
      <c r="F34" s="33">
        <v>55</v>
      </c>
      <c r="G34" s="41">
        <v>0</v>
      </c>
      <c r="H34" s="33">
        <v>130</v>
      </c>
      <c r="I34" s="33">
        <v>0</v>
      </c>
      <c r="J34" s="32">
        <v>436</v>
      </c>
      <c r="K34" s="33">
        <v>75</v>
      </c>
      <c r="L34" s="33">
        <v>360</v>
      </c>
      <c r="M34" s="35">
        <v>1</v>
      </c>
      <c r="N34" s="68"/>
    </row>
    <row r="35" spans="1:14" ht="12.75">
      <c r="A35" s="70" t="s">
        <v>31</v>
      </c>
      <c r="B35" s="40">
        <v>588.7</v>
      </c>
      <c r="C35" s="32">
        <v>0</v>
      </c>
      <c r="D35" s="33">
        <v>64.3</v>
      </c>
      <c r="E35" s="33">
        <v>0</v>
      </c>
      <c r="F35" s="33">
        <v>0</v>
      </c>
      <c r="G35" s="41">
        <v>0</v>
      </c>
      <c r="H35" s="33">
        <v>0</v>
      </c>
      <c r="I35" s="33">
        <v>0</v>
      </c>
      <c r="J35" s="32">
        <v>524.4</v>
      </c>
      <c r="K35" s="33">
        <v>122.2</v>
      </c>
      <c r="L35" s="33">
        <v>402.2</v>
      </c>
      <c r="M35" s="35">
        <v>0</v>
      </c>
      <c r="N35" s="68"/>
    </row>
    <row r="36" spans="1:14" ht="12.75">
      <c r="A36" s="70" t="s">
        <v>19</v>
      </c>
      <c r="B36" s="86">
        <v>13057</v>
      </c>
      <c r="C36" s="87">
        <v>0</v>
      </c>
      <c r="D36" s="87">
        <v>540</v>
      </c>
      <c r="E36" s="87">
        <v>0</v>
      </c>
      <c r="F36" s="87">
        <v>277</v>
      </c>
      <c r="G36" s="88">
        <v>0</v>
      </c>
      <c r="H36" s="87">
        <v>0</v>
      </c>
      <c r="I36" s="87">
        <v>0</v>
      </c>
      <c r="J36" s="87">
        <v>12240</v>
      </c>
      <c r="K36" s="87">
        <v>500</v>
      </c>
      <c r="L36" s="87">
        <v>0</v>
      </c>
      <c r="M36" s="89">
        <v>11740</v>
      </c>
      <c r="N36" s="68"/>
    </row>
    <row r="37" spans="1:14" ht="12.75">
      <c r="A37" s="74" t="s">
        <v>23</v>
      </c>
      <c r="B37" s="15">
        <v>12588</v>
      </c>
      <c r="C37" s="37">
        <v>0</v>
      </c>
      <c r="D37" s="37">
        <v>649</v>
      </c>
      <c r="E37" s="37">
        <v>0</v>
      </c>
      <c r="F37" s="37">
        <v>148</v>
      </c>
      <c r="G37" s="37">
        <v>0</v>
      </c>
      <c r="H37" s="37">
        <v>358</v>
      </c>
      <c r="I37" s="37">
        <v>0</v>
      </c>
      <c r="J37" s="37">
        <v>9157</v>
      </c>
      <c r="K37" s="37">
        <v>0</v>
      </c>
      <c r="L37" s="37">
        <v>9157</v>
      </c>
      <c r="M37" s="39">
        <v>0</v>
      </c>
      <c r="N37" s="68"/>
    </row>
    <row r="38" spans="1:14" ht="12.75">
      <c r="A38" s="74" t="s">
        <v>32</v>
      </c>
      <c r="B38" s="15">
        <v>8656.9</v>
      </c>
      <c r="C38" s="37">
        <v>640.4</v>
      </c>
      <c r="D38" s="37">
        <v>705</v>
      </c>
      <c r="E38" s="37">
        <v>0</v>
      </c>
      <c r="F38" s="37">
        <v>3460.7</v>
      </c>
      <c r="G38" s="37">
        <v>0</v>
      </c>
      <c r="H38" s="37">
        <v>3437</v>
      </c>
      <c r="I38" s="37">
        <v>0</v>
      </c>
      <c r="J38" s="37">
        <v>136.3</v>
      </c>
      <c r="K38" s="37">
        <v>30</v>
      </c>
      <c r="L38" s="37">
        <v>102.1</v>
      </c>
      <c r="M38" s="39">
        <v>4.2</v>
      </c>
      <c r="N38" s="68"/>
    </row>
    <row r="39" spans="1:14" ht="12.75">
      <c r="A39" s="74" t="s">
        <v>44</v>
      </c>
      <c r="B39" s="15">
        <v>1496.1</v>
      </c>
      <c r="C39" s="37">
        <v>980.8</v>
      </c>
      <c r="D39" s="37">
        <v>64.2</v>
      </c>
      <c r="E39" s="37">
        <v>0</v>
      </c>
      <c r="F39" s="37">
        <v>46.45</v>
      </c>
      <c r="G39" s="37">
        <v>30.1</v>
      </c>
      <c r="H39" s="37">
        <v>27.3</v>
      </c>
      <c r="I39" s="37">
        <v>0</v>
      </c>
      <c r="J39" s="37">
        <v>0</v>
      </c>
      <c r="K39" s="37">
        <v>0</v>
      </c>
      <c r="L39" s="37">
        <v>0</v>
      </c>
      <c r="M39" s="39">
        <v>0</v>
      </c>
      <c r="N39" s="68"/>
    </row>
    <row r="40" spans="1:14" ht="24" customHeight="1">
      <c r="A40" s="75" t="s">
        <v>20</v>
      </c>
      <c r="B40" s="15">
        <v>3701</v>
      </c>
      <c r="C40" s="36">
        <v>1835</v>
      </c>
      <c r="D40" s="36">
        <v>790</v>
      </c>
      <c r="E40" s="32">
        <v>0</v>
      </c>
      <c r="F40" s="36">
        <v>561</v>
      </c>
      <c r="G40" s="12">
        <v>437</v>
      </c>
      <c r="H40" s="36">
        <v>647</v>
      </c>
      <c r="I40" s="36">
        <v>361</v>
      </c>
      <c r="J40" s="36">
        <v>124</v>
      </c>
      <c r="K40" s="36">
        <v>107</v>
      </c>
      <c r="L40" s="36">
        <v>17</v>
      </c>
      <c r="M40" s="43">
        <v>0</v>
      </c>
      <c r="N40" s="68"/>
    </row>
    <row r="41" spans="1:13" ht="16.5" customHeight="1" thickBot="1">
      <c r="A41" s="44" t="s">
        <v>45</v>
      </c>
      <c r="B41" s="45">
        <f>SUM(B27:B40)</f>
        <v>360699.39999999997</v>
      </c>
      <c r="C41" s="45">
        <f>SUM(C27:C40)</f>
        <v>238974.9</v>
      </c>
      <c r="D41" s="45">
        <f aca="true" t="shared" si="0" ref="D41:M41">SUM(D27:D40)</f>
        <v>6096.2</v>
      </c>
      <c r="E41" s="45">
        <f t="shared" si="0"/>
        <v>340</v>
      </c>
      <c r="F41" s="45">
        <f t="shared" si="0"/>
        <v>16206.350000000002</v>
      </c>
      <c r="G41" s="45">
        <f t="shared" si="0"/>
        <v>9541.300000000001</v>
      </c>
      <c r="H41" s="45">
        <f t="shared" si="0"/>
        <v>15065.7</v>
      </c>
      <c r="I41" s="45">
        <f t="shared" si="0"/>
        <v>8999.4</v>
      </c>
      <c r="J41" s="45">
        <f t="shared" si="0"/>
        <v>265011.2</v>
      </c>
      <c r="K41" s="45">
        <f t="shared" si="0"/>
        <v>58602.1</v>
      </c>
      <c r="L41" s="45">
        <f t="shared" si="0"/>
        <v>85624.1</v>
      </c>
      <c r="M41" s="76">
        <f t="shared" si="0"/>
        <v>120785</v>
      </c>
    </row>
  </sheetData>
  <mergeCells count="39">
    <mergeCell ref="A1:L1"/>
    <mergeCell ref="C2:E4"/>
    <mergeCell ref="F2:G3"/>
    <mergeCell ref="H2:J2"/>
    <mergeCell ref="H3:H4"/>
    <mergeCell ref="I3:J3"/>
    <mergeCell ref="C5:E5"/>
    <mergeCell ref="C6:E6"/>
    <mergeCell ref="C7:E7"/>
    <mergeCell ref="C12:E12"/>
    <mergeCell ref="C8:E8"/>
    <mergeCell ref="C9:E9"/>
    <mergeCell ref="C10:E10"/>
    <mergeCell ref="C11:E11"/>
    <mergeCell ref="A22:A26"/>
    <mergeCell ref="B22:C25"/>
    <mergeCell ref="D22:M22"/>
    <mergeCell ref="D23:E24"/>
    <mergeCell ref="F23:G24"/>
    <mergeCell ref="H23:I24"/>
    <mergeCell ref="J23:J26"/>
    <mergeCell ref="K23:M23"/>
    <mergeCell ref="K24:K26"/>
    <mergeCell ref="L24:L26"/>
    <mergeCell ref="M24:M26"/>
    <mergeCell ref="D25:D26"/>
    <mergeCell ref="E25:E26"/>
    <mergeCell ref="F25:F26"/>
    <mergeCell ref="H25:H26"/>
    <mergeCell ref="I25:I26"/>
    <mergeCell ref="D21:M21"/>
    <mergeCell ref="D20:M20"/>
    <mergeCell ref="C13:E13"/>
    <mergeCell ref="C17:E17"/>
    <mergeCell ref="C16:E16"/>
    <mergeCell ref="C14:E14"/>
    <mergeCell ref="C15:E15"/>
    <mergeCell ref="C18:E18"/>
    <mergeCell ref="C19:E19"/>
  </mergeCells>
  <printOptions/>
  <pageMargins left="0.75" right="0.75" top="0.5" bottom="0.52" header="0.21" footer="0.3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4" sqref="D34"/>
    </sheetView>
  </sheetViews>
  <sheetFormatPr defaultColWidth="9.00390625" defaultRowHeight="12.75"/>
  <cols>
    <col min="1" max="1" width="25.75390625" style="0" customWidth="1"/>
    <col min="2" max="2" width="13.125" style="0" customWidth="1"/>
    <col min="3" max="3" width="9.625" style="0" customWidth="1"/>
    <col min="4" max="4" width="11.125" style="0" customWidth="1"/>
    <col min="5" max="5" width="12.25390625" style="0" customWidth="1"/>
    <col min="7" max="7" width="8.00390625" style="0" customWidth="1"/>
    <col min="8" max="8" width="8.625" style="0" customWidth="1"/>
    <col min="9" max="9" width="7.75390625" style="0" customWidth="1"/>
    <col min="10" max="10" width="7.25390625" style="0" customWidth="1"/>
    <col min="11" max="11" width="8.00390625" style="0" customWidth="1"/>
    <col min="12" max="12" width="6.75390625" style="0" customWidth="1"/>
    <col min="14" max="14" width="9.375" style="0" customWidth="1"/>
    <col min="15" max="15" width="7.875" style="0" customWidth="1"/>
    <col min="16" max="16" width="7.75390625" style="0" customWidth="1"/>
  </cols>
  <sheetData>
    <row r="1" spans="1:17" ht="21" customHeight="1">
      <c r="A1" s="151" t="s">
        <v>50</v>
      </c>
      <c r="B1" s="152" t="s">
        <v>13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ht="45" customHeight="1">
      <c r="A2" s="151"/>
      <c r="B2" s="153" t="s">
        <v>1</v>
      </c>
      <c r="C2" s="153"/>
      <c r="D2" s="153"/>
      <c r="E2" s="153"/>
      <c r="F2" s="151" t="s">
        <v>5</v>
      </c>
      <c r="G2" s="151"/>
      <c r="H2" s="151"/>
      <c r="I2" s="151"/>
      <c r="J2" s="151" t="s">
        <v>6</v>
      </c>
      <c r="K2" s="151"/>
      <c r="L2" s="151"/>
      <c r="M2" s="151"/>
      <c r="N2" s="151" t="s">
        <v>7</v>
      </c>
      <c r="O2" s="151"/>
      <c r="P2" s="151"/>
      <c r="Q2" s="151"/>
    </row>
    <row r="3" spans="1:17" ht="12.75" customHeight="1">
      <c r="A3" s="151"/>
      <c r="B3" s="153" t="s">
        <v>2</v>
      </c>
      <c r="C3" s="151" t="s">
        <v>0</v>
      </c>
      <c r="D3" s="151"/>
      <c r="E3" s="151"/>
      <c r="F3" s="153" t="s">
        <v>2</v>
      </c>
      <c r="G3" s="151" t="s">
        <v>0</v>
      </c>
      <c r="H3" s="151"/>
      <c r="I3" s="151"/>
      <c r="J3" s="153" t="s">
        <v>2</v>
      </c>
      <c r="K3" s="151" t="s">
        <v>0</v>
      </c>
      <c r="L3" s="151"/>
      <c r="M3" s="151"/>
      <c r="N3" s="153" t="s">
        <v>2</v>
      </c>
      <c r="O3" s="151" t="s">
        <v>0</v>
      </c>
      <c r="P3" s="151"/>
      <c r="Q3" s="151"/>
    </row>
    <row r="4" spans="1:17" ht="12.75">
      <c r="A4" s="151"/>
      <c r="B4" s="153"/>
      <c r="C4" s="153" t="s">
        <v>2</v>
      </c>
      <c r="D4" s="152" t="s">
        <v>3</v>
      </c>
      <c r="E4" s="152"/>
      <c r="F4" s="153"/>
      <c r="G4" s="153" t="s">
        <v>2</v>
      </c>
      <c r="H4" s="152" t="s">
        <v>3</v>
      </c>
      <c r="I4" s="152"/>
      <c r="J4" s="153"/>
      <c r="K4" s="153" t="s">
        <v>2</v>
      </c>
      <c r="L4" s="152" t="s">
        <v>3</v>
      </c>
      <c r="M4" s="152"/>
      <c r="N4" s="153"/>
      <c r="O4" s="153" t="s">
        <v>2</v>
      </c>
      <c r="P4" s="152" t="s">
        <v>3</v>
      </c>
      <c r="Q4" s="152"/>
    </row>
    <row r="5" spans="1:17" ht="38.25">
      <c r="A5" s="151"/>
      <c r="B5" s="153"/>
      <c r="C5" s="153"/>
      <c r="D5" s="52" t="s">
        <v>2</v>
      </c>
      <c r="E5" s="3" t="s">
        <v>4</v>
      </c>
      <c r="F5" s="153"/>
      <c r="G5" s="153"/>
      <c r="H5" s="52" t="s">
        <v>2</v>
      </c>
      <c r="I5" s="3" t="s">
        <v>4</v>
      </c>
      <c r="J5" s="153"/>
      <c r="K5" s="153"/>
      <c r="L5" s="52" t="s">
        <v>2</v>
      </c>
      <c r="M5" s="3" t="s">
        <v>4</v>
      </c>
      <c r="N5" s="153"/>
      <c r="O5" s="153"/>
      <c r="P5" s="52" t="s">
        <v>2</v>
      </c>
      <c r="Q5" s="3" t="s">
        <v>4</v>
      </c>
    </row>
    <row r="6" spans="1:18" ht="12.75">
      <c r="A6" s="4" t="s">
        <v>15</v>
      </c>
      <c r="B6" s="11">
        <v>100656</v>
      </c>
      <c r="C6" s="11">
        <v>78093</v>
      </c>
      <c r="D6" s="11">
        <v>70336</v>
      </c>
      <c r="E6" s="24">
        <v>70336</v>
      </c>
      <c r="F6" s="11">
        <v>636</v>
      </c>
      <c r="G6" s="11">
        <v>420</v>
      </c>
      <c r="H6" s="11">
        <v>420</v>
      </c>
      <c r="I6" s="11">
        <v>420</v>
      </c>
      <c r="J6" s="11">
        <v>2806</v>
      </c>
      <c r="K6" s="11">
        <v>0</v>
      </c>
      <c r="L6" s="11">
        <v>0</v>
      </c>
      <c r="M6" s="11">
        <v>0</v>
      </c>
      <c r="N6" s="20">
        <v>5787</v>
      </c>
      <c r="O6" s="11">
        <v>863</v>
      </c>
      <c r="P6" s="11">
        <v>93</v>
      </c>
      <c r="Q6" s="11">
        <v>0</v>
      </c>
      <c r="R6" s="68"/>
    </row>
    <row r="7" spans="1:18" ht="12.75">
      <c r="A7" s="4" t="s">
        <v>16</v>
      </c>
      <c r="B7" s="11">
        <v>1843.3</v>
      </c>
      <c r="C7" s="11">
        <v>0</v>
      </c>
      <c r="D7" s="11">
        <v>0</v>
      </c>
      <c r="E7" s="11">
        <v>0</v>
      </c>
      <c r="F7" s="11">
        <v>26.2</v>
      </c>
      <c r="G7" s="11">
        <v>25.8</v>
      </c>
      <c r="H7" s="11">
        <v>0</v>
      </c>
      <c r="I7" s="11">
        <v>0</v>
      </c>
      <c r="J7" s="11">
        <v>222.3</v>
      </c>
      <c r="K7" s="11">
        <v>117.8</v>
      </c>
      <c r="L7" s="11">
        <v>0</v>
      </c>
      <c r="M7" s="11">
        <v>0</v>
      </c>
      <c r="N7" s="11">
        <v>3675.1</v>
      </c>
      <c r="O7" s="11">
        <v>0</v>
      </c>
      <c r="P7" s="11">
        <v>0</v>
      </c>
      <c r="Q7" s="11">
        <v>0</v>
      </c>
      <c r="R7" s="68"/>
    </row>
    <row r="8" spans="1:18" ht="12.75">
      <c r="A8" s="4" t="s">
        <v>17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53">
        <v>6264</v>
      </c>
      <c r="O8" s="11">
        <v>0</v>
      </c>
      <c r="P8" s="11">
        <v>0</v>
      </c>
      <c r="Q8" s="11">
        <v>0</v>
      </c>
      <c r="R8" s="68"/>
    </row>
    <row r="9" spans="1:18" ht="13.5" customHeight="1">
      <c r="A9" s="54" t="s">
        <v>51</v>
      </c>
      <c r="B9" s="11">
        <v>1422.7</v>
      </c>
      <c r="C9" s="11">
        <v>248.2</v>
      </c>
      <c r="D9" s="11">
        <v>248.2</v>
      </c>
      <c r="E9" s="66">
        <v>248.2</v>
      </c>
      <c r="F9" s="11">
        <v>11.4</v>
      </c>
      <c r="G9" s="11">
        <v>0</v>
      </c>
      <c r="H9" s="11">
        <v>0</v>
      </c>
      <c r="I9" s="11">
        <v>0</v>
      </c>
      <c r="J9" s="11">
        <v>179.3</v>
      </c>
      <c r="K9" s="11">
        <v>0</v>
      </c>
      <c r="L9" s="11">
        <v>0</v>
      </c>
      <c r="M9" s="11">
        <v>0</v>
      </c>
      <c r="N9" s="11">
        <v>1551.2</v>
      </c>
      <c r="O9" s="11">
        <v>0</v>
      </c>
      <c r="P9" s="11">
        <v>0</v>
      </c>
      <c r="Q9" s="11">
        <v>0</v>
      </c>
      <c r="R9" s="68"/>
    </row>
    <row r="10" spans="1:17" ht="17.25" customHeight="1">
      <c r="A10" s="54" t="s">
        <v>46</v>
      </c>
      <c r="B10" s="11">
        <v>3943</v>
      </c>
      <c r="C10" s="11">
        <v>3943</v>
      </c>
      <c r="D10" s="11">
        <v>3943</v>
      </c>
      <c r="E10" s="11">
        <v>3943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</row>
    <row r="11" spans="1:17" ht="12.75">
      <c r="A11" s="4" t="s">
        <v>47</v>
      </c>
      <c r="B11" s="11">
        <v>6783</v>
      </c>
      <c r="C11" s="11">
        <v>6369</v>
      </c>
      <c r="D11" s="11">
        <v>6369</v>
      </c>
      <c r="E11" s="11">
        <v>6369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ht="12.75">
      <c r="A12" s="4" t="s">
        <v>48</v>
      </c>
      <c r="B12" s="11">
        <v>6988</v>
      </c>
      <c r="C12" s="11">
        <v>6988</v>
      </c>
      <c r="D12" s="11">
        <v>6988</v>
      </c>
      <c r="E12" s="11">
        <v>6988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</row>
    <row r="13" spans="1:17" ht="15">
      <c r="A13" s="55" t="s">
        <v>49</v>
      </c>
      <c r="B13" s="11">
        <v>5500</v>
      </c>
      <c r="C13" s="11">
        <v>5500</v>
      </c>
      <c r="D13" s="11">
        <v>5500</v>
      </c>
      <c r="E13" s="11">
        <v>5500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</row>
    <row r="14" spans="1:18" ht="12.75">
      <c r="A14" s="4" t="s">
        <v>52</v>
      </c>
      <c r="B14" s="11">
        <v>862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68"/>
    </row>
    <row r="15" spans="1:18" ht="12.75">
      <c r="A15" s="4" t="s">
        <v>18</v>
      </c>
      <c r="B15" s="11">
        <v>5088</v>
      </c>
      <c r="C15" s="11">
        <v>1148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3482</v>
      </c>
      <c r="O15" s="11">
        <v>0</v>
      </c>
      <c r="P15" s="11">
        <v>0</v>
      </c>
      <c r="Q15" s="11">
        <v>0</v>
      </c>
      <c r="R15" s="68"/>
    </row>
    <row r="16" spans="1:18" ht="12.75">
      <c r="A16" s="4" t="s">
        <v>19</v>
      </c>
      <c r="B16" s="90">
        <v>15711.75</v>
      </c>
      <c r="C16" s="90">
        <v>13712.4</v>
      </c>
      <c r="D16" s="90">
        <v>13712.4</v>
      </c>
      <c r="E16" s="90">
        <v>0</v>
      </c>
      <c r="F16" s="90">
        <v>32.9</v>
      </c>
      <c r="G16" s="90">
        <v>0</v>
      </c>
      <c r="H16" s="90">
        <v>0</v>
      </c>
      <c r="I16" s="90">
        <v>0</v>
      </c>
      <c r="J16" s="90">
        <v>188.16</v>
      </c>
      <c r="K16" s="90">
        <v>0</v>
      </c>
      <c r="L16" s="90">
        <v>0</v>
      </c>
      <c r="M16" s="90">
        <v>0</v>
      </c>
      <c r="N16" s="90">
        <v>5668.65</v>
      </c>
      <c r="O16" s="90">
        <v>0</v>
      </c>
      <c r="P16" s="90">
        <v>0</v>
      </c>
      <c r="Q16" s="90">
        <v>0</v>
      </c>
      <c r="R16" s="68"/>
    </row>
    <row r="17" spans="1:18" ht="12.75">
      <c r="A17" s="17" t="s">
        <v>53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68"/>
    </row>
    <row r="18" spans="1:18" ht="12.75">
      <c r="A18" s="17" t="s">
        <v>23</v>
      </c>
      <c r="B18" s="11">
        <v>13608</v>
      </c>
      <c r="C18" s="11">
        <v>2273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68"/>
    </row>
    <row r="19" spans="1:18" ht="18.75" customHeight="1">
      <c r="A19" s="25" t="s">
        <v>20</v>
      </c>
      <c r="B19" s="15">
        <v>4875</v>
      </c>
      <c r="C19" s="15">
        <v>2562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68"/>
    </row>
    <row r="20" spans="1:17" ht="12.75">
      <c r="A20" s="56" t="s">
        <v>54</v>
      </c>
      <c r="B20" s="11">
        <f>SUM(B6:B19)</f>
        <v>167280.75</v>
      </c>
      <c r="C20" s="11">
        <f aca="true" t="shared" si="0" ref="C20:Q20">SUM(C6:C19)</f>
        <v>120836.59999999999</v>
      </c>
      <c r="D20" s="11">
        <f t="shared" si="0"/>
        <v>107096.59999999999</v>
      </c>
      <c r="E20" s="11">
        <f t="shared" si="0"/>
        <v>93384.2</v>
      </c>
      <c r="F20" s="11">
        <f t="shared" si="0"/>
        <v>706.5</v>
      </c>
      <c r="G20" s="11">
        <f t="shared" si="0"/>
        <v>445.8</v>
      </c>
      <c r="H20" s="11">
        <f t="shared" si="0"/>
        <v>420</v>
      </c>
      <c r="I20" s="11">
        <f t="shared" si="0"/>
        <v>420</v>
      </c>
      <c r="J20" s="11">
        <f t="shared" si="0"/>
        <v>3395.76</v>
      </c>
      <c r="K20" s="11">
        <f t="shared" si="0"/>
        <v>117.8</v>
      </c>
      <c r="L20" s="11">
        <f t="shared" si="0"/>
        <v>0</v>
      </c>
      <c r="M20" s="11">
        <f t="shared" si="0"/>
        <v>0</v>
      </c>
      <c r="N20" s="11">
        <f t="shared" si="0"/>
        <v>26427.949999999997</v>
      </c>
      <c r="O20" s="11">
        <f>SUM(O6:O19)</f>
        <v>863</v>
      </c>
      <c r="P20" s="11">
        <f t="shared" si="0"/>
        <v>93</v>
      </c>
      <c r="Q20" s="11">
        <f t="shared" si="0"/>
        <v>0</v>
      </c>
    </row>
    <row r="21" spans="1:17" ht="12.75">
      <c r="A21" s="10"/>
      <c r="B21" s="10"/>
      <c r="C21" s="10"/>
      <c r="D21" s="10"/>
      <c r="E21" s="10"/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2.75" customHeight="1">
      <c r="A22" s="152"/>
      <c r="B22" s="151" t="s">
        <v>14</v>
      </c>
      <c r="C22" s="151"/>
      <c r="D22" s="151"/>
      <c r="E22" s="151"/>
      <c r="F22" s="154"/>
      <c r="G22" s="9"/>
      <c r="H22" s="6"/>
      <c r="I22" s="6"/>
      <c r="J22" s="6"/>
      <c r="K22" s="6"/>
      <c r="L22" s="6"/>
      <c r="M22" s="7"/>
      <c r="N22" s="7"/>
      <c r="O22" s="7"/>
      <c r="P22" s="7"/>
      <c r="Q22" s="7"/>
    </row>
    <row r="23" spans="1:17" ht="25.5">
      <c r="A23" s="152"/>
      <c r="B23" s="3" t="s">
        <v>8</v>
      </c>
      <c r="C23" s="3" t="s">
        <v>9</v>
      </c>
      <c r="D23" s="2" t="s">
        <v>10</v>
      </c>
      <c r="E23" s="2" t="s">
        <v>11</v>
      </c>
      <c r="F23" s="5" t="s">
        <v>12</v>
      </c>
      <c r="G23" s="8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2.75">
      <c r="A24" s="4" t="s">
        <v>15</v>
      </c>
      <c r="B24" s="12">
        <v>34182</v>
      </c>
      <c r="C24" s="12">
        <v>0</v>
      </c>
      <c r="D24" s="12">
        <v>108726</v>
      </c>
      <c r="E24" s="12">
        <v>0</v>
      </c>
      <c r="F24" s="13">
        <v>0</v>
      </c>
      <c r="G24" s="22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.75">
      <c r="A25" s="4" t="s">
        <v>16</v>
      </c>
      <c r="B25" s="12">
        <v>21550.1</v>
      </c>
      <c r="C25" s="12">
        <v>0</v>
      </c>
      <c r="D25" s="12">
        <v>220.7</v>
      </c>
      <c r="E25" s="12">
        <v>0</v>
      </c>
      <c r="F25" s="13">
        <v>0</v>
      </c>
      <c r="G25" s="22"/>
      <c r="H25" s="7"/>
      <c r="I25" s="7" t="s">
        <v>21</v>
      </c>
      <c r="J25" s="7"/>
      <c r="K25" s="7"/>
      <c r="L25" s="7"/>
      <c r="M25" s="7"/>
      <c r="N25" s="7"/>
      <c r="O25" s="7"/>
      <c r="P25" s="7"/>
      <c r="Q25" s="7"/>
    </row>
    <row r="26" spans="1:17" ht="12.75">
      <c r="A26" s="17" t="s">
        <v>17</v>
      </c>
      <c r="B26" s="26">
        <v>10</v>
      </c>
      <c r="C26" s="11">
        <v>0</v>
      </c>
      <c r="D26" s="11">
        <v>0</v>
      </c>
      <c r="E26" s="11">
        <v>0</v>
      </c>
      <c r="F26" s="11">
        <v>6</v>
      </c>
      <c r="G26" s="22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4.25" customHeight="1">
      <c r="A27" s="57" t="s">
        <v>51</v>
      </c>
      <c r="B27" s="16">
        <v>30</v>
      </c>
      <c r="C27" s="16">
        <v>102.1</v>
      </c>
      <c r="D27" s="16">
        <v>4.2</v>
      </c>
      <c r="E27" s="11">
        <v>0</v>
      </c>
      <c r="F27" s="11">
        <v>0</v>
      </c>
      <c r="G27" s="22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2.75">
      <c r="A28" s="17" t="s">
        <v>47</v>
      </c>
      <c r="B28" s="11">
        <v>0</v>
      </c>
      <c r="C28" s="11">
        <v>7112</v>
      </c>
      <c r="D28" s="11">
        <v>0</v>
      </c>
      <c r="E28" s="11">
        <v>0</v>
      </c>
      <c r="F28" s="11">
        <v>0</v>
      </c>
      <c r="G28" s="8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2.75">
      <c r="A29" s="17" t="s">
        <v>48</v>
      </c>
      <c r="B29" s="11">
        <v>1023.8</v>
      </c>
      <c r="C29" s="11">
        <v>12956.8</v>
      </c>
      <c r="D29" s="11">
        <v>93.1</v>
      </c>
      <c r="E29" s="11">
        <v>0</v>
      </c>
      <c r="F29" s="11">
        <v>0</v>
      </c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58" t="s">
        <v>49</v>
      </c>
      <c r="B30" s="11">
        <v>0</v>
      </c>
      <c r="C30" s="11">
        <v>9343</v>
      </c>
      <c r="D30" s="11">
        <v>0</v>
      </c>
      <c r="E30" s="11">
        <v>0</v>
      </c>
      <c r="F30" s="11">
        <v>0</v>
      </c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17" t="s">
        <v>52</v>
      </c>
      <c r="B31" s="11">
        <v>122.2</v>
      </c>
      <c r="C31" s="11">
        <v>402.2</v>
      </c>
      <c r="D31" s="11">
        <v>0</v>
      </c>
      <c r="E31" s="11">
        <v>0</v>
      </c>
      <c r="F31" s="11">
        <v>0</v>
      </c>
      <c r="G31" s="22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17" t="s">
        <v>18</v>
      </c>
      <c r="B32" s="16">
        <v>75</v>
      </c>
      <c r="C32" s="16">
        <v>360</v>
      </c>
      <c r="D32" s="16">
        <v>1</v>
      </c>
      <c r="E32" s="11">
        <v>0</v>
      </c>
      <c r="F32" s="11">
        <v>0</v>
      </c>
      <c r="G32" s="22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4" t="s">
        <v>19</v>
      </c>
      <c r="B33" s="20">
        <v>500</v>
      </c>
      <c r="C33" s="20">
        <v>0</v>
      </c>
      <c r="D33" s="20">
        <v>11740</v>
      </c>
      <c r="E33" s="20">
        <v>0</v>
      </c>
      <c r="F33" s="21">
        <v>0</v>
      </c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12.75">
      <c r="A34" s="17" t="s">
        <v>53</v>
      </c>
      <c r="B34" s="11">
        <v>0</v>
      </c>
      <c r="C34" s="11">
        <v>0</v>
      </c>
      <c r="D34" s="11">
        <v>0</v>
      </c>
      <c r="E34" s="11">
        <v>0</v>
      </c>
      <c r="F34" s="14">
        <v>0</v>
      </c>
      <c r="G34" s="22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17" t="s">
        <v>23</v>
      </c>
      <c r="B35" s="11">
        <v>0</v>
      </c>
      <c r="C35" s="11">
        <v>9157</v>
      </c>
      <c r="D35" s="11">
        <v>0</v>
      </c>
      <c r="E35" s="11">
        <v>0</v>
      </c>
      <c r="F35" s="14">
        <v>0</v>
      </c>
      <c r="G35" s="22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17" t="s">
        <v>60</v>
      </c>
      <c r="B36" s="11">
        <v>1002</v>
      </c>
      <c r="C36" s="11">
        <v>46174</v>
      </c>
      <c r="D36" s="11">
        <v>0</v>
      </c>
      <c r="E36" s="11">
        <v>0</v>
      </c>
      <c r="F36" s="14">
        <v>0</v>
      </c>
      <c r="G36" s="22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5.75" customHeight="1">
      <c r="A37" s="25" t="s">
        <v>20</v>
      </c>
      <c r="B37" s="11">
        <v>107</v>
      </c>
      <c r="C37" s="11">
        <v>17</v>
      </c>
      <c r="D37" s="11">
        <v>0</v>
      </c>
      <c r="E37" s="11">
        <v>0</v>
      </c>
      <c r="F37" s="14">
        <v>0</v>
      </c>
      <c r="G37" s="22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56" t="s">
        <v>54</v>
      </c>
      <c r="B38" s="11">
        <f>SUM(B24:B37)</f>
        <v>58602.1</v>
      </c>
      <c r="C38" s="11">
        <f>SUM(C24:C37)</f>
        <v>85624.1</v>
      </c>
      <c r="D38" s="11">
        <f>SUM(D24:D37)</f>
        <v>120785</v>
      </c>
      <c r="E38" s="11">
        <f>SUM(E24:E37)</f>
        <v>0</v>
      </c>
      <c r="F38" s="11">
        <f>SUM(F24:F37)</f>
        <v>6</v>
      </c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59"/>
      <c r="B40" s="7" t="s">
        <v>55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9"/>
      <c r="O40" s="19"/>
      <c r="P40" s="19"/>
      <c r="Q40" s="19"/>
    </row>
    <row r="41" spans="1:17" ht="12.75">
      <c r="A41" s="60"/>
      <c r="B41" s="7" t="s">
        <v>56</v>
      </c>
      <c r="C41" s="18"/>
      <c r="D41" s="19"/>
      <c r="E41" s="18"/>
      <c r="F41" s="18"/>
      <c r="G41" s="18"/>
      <c r="H41" s="18"/>
      <c r="I41" s="18"/>
      <c r="J41" s="18"/>
      <c r="K41" s="18"/>
      <c r="L41" s="18"/>
      <c r="M41" s="19"/>
      <c r="N41" s="19"/>
      <c r="O41" s="19"/>
      <c r="P41" s="19"/>
      <c r="Q41" s="19"/>
    </row>
    <row r="42" spans="1:12" ht="12.75">
      <c r="A42" s="61"/>
      <c r="B42" s="7" t="s">
        <v>22</v>
      </c>
      <c r="C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67"/>
      <c r="B43" s="95" t="s">
        <v>58</v>
      </c>
      <c r="C43" s="95"/>
      <c r="D43" s="95"/>
      <c r="E43" s="95"/>
      <c r="F43" s="95"/>
      <c r="G43" s="95"/>
      <c r="H43" s="95"/>
      <c r="I43" s="95"/>
      <c r="J43" s="95"/>
      <c r="K43" s="150"/>
      <c r="L43" s="1"/>
    </row>
  </sheetData>
  <mergeCells count="25">
    <mergeCell ref="A22:A23"/>
    <mergeCell ref="B22:F22"/>
    <mergeCell ref="O3:Q3"/>
    <mergeCell ref="C4:C5"/>
    <mergeCell ref="D4:E4"/>
    <mergeCell ref="G4:G5"/>
    <mergeCell ref="H4:I4"/>
    <mergeCell ref="K4:K5"/>
    <mergeCell ref="L4:M4"/>
    <mergeCell ref="O4:O5"/>
    <mergeCell ref="P4:Q4"/>
    <mergeCell ref="G3:I3"/>
    <mergeCell ref="J3:J5"/>
    <mergeCell ref="K3:M3"/>
    <mergeCell ref="N3:N5"/>
    <mergeCell ref="B43:K43"/>
    <mergeCell ref="A1:A5"/>
    <mergeCell ref="B1:Q1"/>
    <mergeCell ref="B2:E2"/>
    <mergeCell ref="F2:I2"/>
    <mergeCell ref="J2:M2"/>
    <mergeCell ref="N2:Q2"/>
    <mergeCell ref="B3:B5"/>
    <mergeCell ref="C3:E3"/>
    <mergeCell ref="F3:F5"/>
  </mergeCells>
  <printOptions/>
  <pageMargins left="0.75" right="0.23" top="0.62" bottom="0.35" header="0.5" footer="0.2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info3</cp:lastModifiedBy>
  <cp:lastPrinted>2013-02-18T11:32:28Z</cp:lastPrinted>
  <dcterms:created xsi:type="dcterms:W3CDTF">2009-08-27T07:35:37Z</dcterms:created>
  <dcterms:modified xsi:type="dcterms:W3CDTF">2013-02-20T11:12:57Z</dcterms:modified>
  <cp:category/>
  <cp:version/>
  <cp:contentType/>
  <cp:contentStatus/>
</cp:coreProperties>
</file>