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tabRatio="601" activeTab="0"/>
  </bookViews>
  <sheets>
    <sheet name="12 мес 2012" sheetId="1" r:id="rId1"/>
    <sheet name="9 мес 2012 г" sheetId="2" r:id="rId2"/>
    <sheet name="1полугод 2012 г" sheetId="3" r:id="rId3"/>
    <sheet name="1 кв 2012 г" sheetId="4" r:id="rId4"/>
  </sheets>
  <definedNames/>
  <calcPr fullCalcOnLoad="1"/>
</workbook>
</file>

<file path=xl/sharedStrings.xml><?xml version="1.0" encoding="utf-8"?>
<sst xmlns="http://schemas.openxmlformats.org/spreadsheetml/2006/main" count="793" uniqueCount="107">
  <si>
    <t>Индикаторы</t>
  </si>
  <si>
    <t>Предельно допустимые значения</t>
  </si>
  <si>
    <t>в том числе:</t>
  </si>
  <si>
    <t>налог на прибыль (доход) предприятий и организаций</t>
  </si>
  <si>
    <t>X</t>
  </si>
  <si>
    <t>-</t>
  </si>
  <si>
    <t>налоги на имущество</t>
  </si>
  <si>
    <t>субвенции</t>
  </si>
  <si>
    <t>Х</t>
  </si>
  <si>
    <t>Всего доходы бюджета</t>
  </si>
  <si>
    <t>Всего расходов бюджета</t>
  </si>
  <si>
    <t>Источники покрытия дефицита:</t>
  </si>
  <si>
    <t>изменение остатков средств на счетах в банках</t>
  </si>
  <si>
    <t>прочие источники внутреннего финансирования</t>
  </si>
  <si>
    <t>поступления от продажи государственного имущества</t>
  </si>
  <si>
    <t>Кредиторская задолженность бюджета</t>
  </si>
  <si>
    <t>по оплате труда и начислениям</t>
  </si>
  <si>
    <t>по трансфертам населению</t>
  </si>
  <si>
    <t>по прямым обязательствам</t>
  </si>
  <si>
    <t>по условным обязательствам</t>
  </si>
  <si>
    <t>Доля финансовой помощи на выравнивание минимальной бюджетной обеспеченности из республиканского бюджета Чувашской Республики в структуре доходов бюджета</t>
  </si>
  <si>
    <t>не более 50 процентов</t>
  </si>
  <si>
    <t>не менее 65 процентов</t>
  </si>
  <si>
    <t>Доля налоговых поступлений от 10 крупнейших налогоплательщиков в структуре налоговых доходов</t>
  </si>
  <si>
    <t>не более 40 процентов</t>
  </si>
  <si>
    <t>не более 20 процентов</t>
  </si>
  <si>
    <t>не более 10 процентов</t>
  </si>
  <si>
    <t>не более 5 процентов</t>
  </si>
  <si>
    <t>не более 30 процентов</t>
  </si>
  <si>
    <t>не более 15 процентов</t>
  </si>
  <si>
    <t>не более 3 процентов</t>
  </si>
  <si>
    <t>ПЕРЕЧЕНЬ</t>
  </si>
  <si>
    <t>Доля налоговых доходов в структуре собственных доходов бюджета (без учёта сумм финансовой помощи из республикан-ского бюджета Чувашской Республики</t>
  </si>
  <si>
    <t>не превышающий 10 процентов доходов бюджета г. Шумерля без учёта сумм финансовой помощи из республиканского бюджета</t>
  </si>
  <si>
    <t>муниципальные ценные бумаги</t>
  </si>
  <si>
    <t>Доля расходов на обслуживание муниципального  долга в общей сумме расходов бюджета</t>
  </si>
  <si>
    <t>администрации города Шумерля</t>
  </si>
  <si>
    <t xml:space="preserve">аналитических индикаторов, характеризующих состояние </t>
  </si>
  <si>
    <t xml:space="preserve">% исполнения </t>
  </si>
  <si>
    <t>Доходы</t>
  </si>
  <si>
    <t>дотации</t>
  </si>
  <si>
    <t>субсидии</t>
  </si>
  <si>
    <t>бюджетные кредиты, полученные от других бюджетов бюджетной системы РФ бюджетами городских округов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</si>
  <si>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</si>
  <si>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</si>
  <si>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</si>
  <si>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</si>
  <si>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продажи  материальных и нематериальных активов</t>
  </si>
  <si>
    <t>прочие неналоговые доходы</t>
  </si>
  <si>
    <t>Безвозмездные поступления</t>
  </si>
  <si>
    <t>расходы на обслуживание муниципального долга</t>
  </si>
  <si>
    <t>не превышающий объема доходов бюджета г. Шумерля без учёта сумм финансовой помощи из республиканского бюджета</t>
  </si>
  <si>
    <t>прочая кредиторская задолженность</t>
  </si>
  <si>
    <t>не превышающий объема доходов бюджета города Шумерля без учёта сумм финансовой помощи из республиканского бюджета</t>
  </si>
  <si>
    <t>** - оценка осуществляется в целом за финансовый год.</t>
  </si>
  <si>
    <t>* - показатели формируются в целом за финансовый год.</t>
  </si>
  <si>
    <t>отклонения фактического параметра от запланированного не более 10 процентов**</t>
  </si>
  <si>
    <t>текущие расходы бюджета*</t>
  </si>
  <si>
    <t>капитальные расходы бюджета*</t>
  </si>
  <si>
    <t>Дефицит бюджета (всего доходы – всего расходы)*</t>
  </si>
  <si>
    <t>Муниципальный долг, всего*</t>
  </si>
  <si>
    <t>Отношение накопленной недоимки по налоговым платежам к общей сумме налоговых доходов бюджета г. Шумерля*</t>
  </si>
  <si>
    <t>Отношение объёма краткосрочных долговых обязательств к долгосрочным долговым обязательствам*</t>
  </si>
  <si>
    <t>Отношение суммы привлечённых заёмных средств к собственным доходам бюджета (без учёта сумм финансовой помощи из республиканского бюджета Чувашской Республики*</t>
  </si>
  <si>
    <t>Отношение суммы выданных за год поручительств (гарантий) к расходам бюджета*</t>
  </si>
  <si>
    <t>Доля фактически понесённых расходов по исполнению гарантийных случаев по условным обязательствам в объёме расходов бюджета*</t>
  </si>
  <si>
    <t>Доля сумм выданных за год бюджетных кредитов в общем объёме расходов бюджета*</t>
  </si>
  <si>
    <t>кредиты, полученные в валюте РФ от кредитных организаций бюджетами городских округов</t>
  </si>
  <si>
    <t xml:space="preserve">Зам начальника финансового отдела </t>
  </si>
  <si>
    <t>задолженность по отмененным налогам, сборам и иным обязательным платежам</t>
  </si>
  <si>
    <t>налог на доходы  физических лиц</t>
  </si>
  <si>
    <t>Доля недоимки  от 10 крупнейших налогоплательщиков в структуре недоимки по налоговым платежам в бюджет города Шумерля</t>
  </si>
  <si>
    <t>Отношение текущей недоимки по налоговым платежам в бюджет города Шумерля к начисленной сумме налоговых доходов бюджета г. Шумерля*</t>
  </si>
  <si>
    <t>иные межбюджетные трансферты</t>
  </si>
  <si>
    <t xml:space="preserve">погашение бюджетами городских округов кредитов от кредитных организаций </t>
  </si>
  <si>
    <t>тыс. руб</t>
  </si>
  <si>
    <t xml:space="preserve">Межбюджетные трансферты </t>
  </si>
  <si>
    <t>А.Н.  Медведев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</si>
  <si>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</si>
  <si>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</si>
  <si>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экнономика </t>
  </si>
  <si>
    <t xml:space="preserve">Жилищно-коммунальное хозяйство </t>
  </si>
  <si>
    <t xml:space="preserve">Охрана окружающей среды </t>
  </si>
  <si>
    <t xml:space="preserve">Физическая культура и спорт </t>
  </si>
  <si>
    <t xml:space="preserve">Образование </t>
  </si>
  <si>
    <t>Культура, кинематография</t>
  </si>
  <si>
    <t xml:space="preserve">Здравоохранение  </t>
  </si>
  <si>
    <t xml:space="preserve">Социальная политика </t>
  </si>
  <si>
    <t xml:space="preserve">Обслуживание муниципального долга </t>
  </si>
  <si>
    <t>Прочие безвозмездные поступления</t>
  </si>
  <si>
    <t>в 4 раза</t>
  </si>
  <si>
    <t>бюджета г. Шумерля и муниципального долга за  1 квартал 2012 года</t>
  </si>
  <si>
    <t>Предусмотрено в бюджете на 2012 год</t>
  </si>
  <si>
    <t>штрафы, санкции, возмещение ущерба</t>
  </si>
  <si>
    <t>Возврат остатков субсидий, субвенций, иных м/б трансфертов</t>
  </si>
  <si>
    <t>Прочие безвозмездные поступления от государственных (муниципальных) организаций в бюджеты городских округов</t>
  </si>
  <si>
    <t xml:space="preserve">Исполнено за  1 квартал 2012 г </t>
  </si>
  <si>
    <t xml:space="preserve">Исполнено за  1 полугодие 2012 г </t>
  </si>
  <si>
    <t>бюджета г. Шумерля и муниципального долга за  1 полугодие 2012 года</t>
  </si>
  <si>
    <t>налоги, сборы за пользование природными ресурсами</t>
  </si>
  <si>
    <t>Поступления от денежных пожертвований негосударственными организациями в бюджеты городских округов</t>
  </si>
  <si>
    <t xml:space="preserve">Национальная экономика </t>
  </si>
  <si>
    <t>бюджета г. Шумерля и муниципального долга за  9 месяцев 2012 года</t>
  </si>
  <si>
    <t xml:space="preserve">Исполнено за  9 месяцев  2012 г </t>
  </si>
  <si>
    <t>бюджета г. Шумерля и муниципального долга за  2012 год</t>
  </si>
  <si>
    <t xml:space="preserve">Исполнено за  2012 г </t>
  </si>
  <si>
    <t>доходы от оказания платных услуг (эксплуатация имущества городских округов)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</si>
</sst>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</numFmts>
  <fonts count="45">
    <font>
      <sz val="10"/>
      <name val="Arial Cyr"/>
      <family val="0"/>
    </font>
    <font>
      <b/>
      <sz val="11"/>
      <name val="Arial Cyr"/>
      <family val="2"/>
    </font>
    <font>
      <sz val="10.5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1"/>
      <name val="Arial Cyr"/>
      <family val="2"/>
    </font>
    <font>
      <b/>
      <u val="single"/>
      <sz val="10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167" fontId="3" fillId="0" borderId="14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167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67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center" wrapText="1"/>
    </xf>
    <xf numFmtId="2" fontId="3" fillId="0" borderId="14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7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67" fontId="3" fillId="0" borderId="22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wrapText="1"/>
    </xf>
    <xf numFmtId="167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7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top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0" borderId="2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7" fontId="3" fillId="0" borderId="24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27" xfId="0" applyFont="1" applyBorder="1" applyAlignment="1">
      <alignment horizontal="justify" vertical="top" wrapText="1"/>
    </xf>
    <xf numFmtId="2" fontId="3" fillId="0" borderId="28" xfId="0" applyNumberFormat="1" applyFont="1" applyBorder="1" applyAlignment="1">
      <alignment horizontal="center" vertical="center" wrapText="1"/>
    </xf>
    <xf numFmtId="167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0.875" style="1" customWidth="1"/>
    <col min="7" max="7" width="9.875" style="1" customWidth="1"/>
    <col min="8" max="8" width="23.625" style="1" customWidth="1"/>
    <col min="9" max="16384" width="9.125" style="1" customWidth="1"/>
  </cols>
  <sheetData>
    <row r="1" spans="4:5" ht="15.75" customHeight="1">
      <c r="D1" s="55"/>
      <c r="E1" s="56"/>
    </row>
    <row r="2" spans="1:6" ht="15">
      <c r="A2" s="57" t="s">
        <v>31</v>
      </c>
      <c r="B2" s="57"/>
      <c r="C2" s="57"/>
      <c r="D2" s="57"/>
      <c r="E2" s="58"/>
      <c r="F2" s="15"/>
    </row>
    <row r="3" spans="1:6" ht="14.25">
      <c r="A3" s="59" t="s">
        <v>37</v>
      </c>
      <c r="B3" s="59"/>
      <c r="C3" s="59"/>
      <c r="D3" s="59"/>
      <c r="E3" s="58"/>
      <c r="F3" s="17"/>
    </row>
    <row r="4" spans="1:6" ht="14.25" customHeight="1">
      <c r="A4" s="59" t="s">
        <v>104</v>
      </c>
      <c r="B4" s="59"/>
      <c r="C4" s="59"/>
      <c r="D4" s="59"/>
      <c r="E4" s="58"/>
      <c r="F4" s="17"/>
    </row>
    <row r="5" ht="14.25" thickBot="1">
      <c r="E5" s="35" t="s">
        <v>75</v>
      </c>
    </row>
    <row r="6" spans="1:6" ht="105.75" customHeight="1">
      <c r="A6" s="22" t="s">
        <v>0</v>
      </c>
      <c r="B6" s="14" t="s">
        <v>92</v>
      </c>
      <c r="C6" s="14" t="s">
        <v>105</v>
      </c>
      <c r="D6" s="18" t="s">
        <v>38</v>
      </c>
      <c r="E6" s="3" t="s">
        <v>1</v>
      </c>
      <c r="F6" s="19"/>
    </row>
    <row r="7" spans="1:6" ht="44.25" customHeight="1">
      <c r="A7" s="99" t="s">
        <v>39</v>
      </c>
      <c r="B7" s="73">
        <f>B12+B13+B15+B17+B18+B19+B20+B22+B23+B24+B16+B21</f>
        <v>138088</v>
      </c>
      <c r="C7" s="73">
        <f>C12+C13+C15+C17+C18+C19+C20+C22+C23+C24+C16+C21</f>
        <v>139779.59999999998</v>
      </c>
      <c r="D7" s="60">
        <f>C7/B7*100</f>
        <v>101.22501593186952</v>
      </c>
      <c r="E7" s="61" t="s">
        <v>4</v>
      </c>
      <c r="F7" s="21"/>
    </row>
    <row r="8" spans="1:6" ht="10.5" customHeight="1">
      <c r="A8" s="99"/>
      <c r="B8" s="73"/>
      <c r="C8" s="73"/>
      <c r="D8" s="60"/>
      <c r="E8" s="61"/>
      <c r="F8" s="20"/>
    </row>
    <row r="9" spans="1:6" ht="13.5">
      <c r="A9" s="6" t="s">
        <v>2</v>
      </c>
      <c r="B9" s="46"/>
      <c r="C9" s="24"/>
      <c r="D9" s="24"/>
      <c r="E9" s="4"/>
      <c r="F9" s="19"/>
    </row>
    <row r="10" spans="1:6" ht="12.75" customHeight="1">
      <c r="A10" s="62" t="s">
        <v>3</v>
      </c>
      <c r="B10" s="64" t="s">
        <v>5</v>
      </c>
      <c r="C10" s="66" t="s">
        <v>5</v>
      </c>
      <c r="D10" s="68"/>
      <c r="E10" s="69" t="s">
        <v>4</v>
      </c>
      <c r="F10" s="21"/>
    </row>
    <row r="11" spans="1:8" ht="17.25" customHeight="1">
      <c r="A11" s="63"/>
      <c r="B11" s="65"/>
      <c r="C11" s="67"/>
      <c r="D11" s="68"/>
      <c r="E11" s="69"/>
      <c r="F11" s="53"/>
      <c r="G11" s="53"/>
      <c r="H11" s="42"/>
    </row>
    <row r="12" spans="1:6" ht="14.25" customHeight="1">
      <c r="A12" s="7" t="s">
        <v>70</v>
      </c>
      <c r="B12" s="13">
        <v>61985</v>
      </c>
      <c r="C12" s="13">
        <v>63334</v>
      </c>
      <c r="D12" s="30">
        <f>C12/B12*100</f>
        <v>102.17633298378641</v>
      </c>
      <c r="E12" s="8" t="s">
        <v>4</v>
      </c>
      <c r="F12" s="20"/>
    </row>
    <row r="13" spans="1:6" ht="13.5">
      <c r="A13" s="70" t="s">
        <v>43</v>
      </c>
      <c r="B13" s="71">
        <v>25433</v>
      </c>
      <c r="C13" s="60">
        <v>25535.2</v>
      </c>
      <c r="D13" s="30">
        <f>C13/B13*100</f>
        <v>100.40184012896631</v>
      </c>
      <c r="E13" s="69" t="s">
        <v>4</v>
      </c>
      <c r="F13" s="21"/>
    </row>
    <row r="14" spans="1:6" ht="9.75" customHeight="1" hidden="1">
      <c r="A14" s="70"/>
      <c r="B14" s="71"/>
      <c r="C14" s="60"/>
      <c r="D14" s="68">
        <f>C15/B15*100</f>
        <v>99.97969264544456</v>
      </c>
      <c r="E14" s="69"/>
      <c r="F14" s="21"/>
    </row>
    <row r="15" spans="1:6" ht="13.5">
      <c r="A15" s="7" t="s">
        <v>6</v>
      </c>
      <c r="B15" s="31">
        <v>18220</v>
      </c>
      <c r="C15" s="13">
        <v>18216.3</v>
      </c>
      <c r="D15" s="68"/>
      <c r="E15" s="8" t="s">
        <v>4</v>
      </c>
      <c r="F15" s="20"/>
    </row>
    <row r="16" spans="1:6" ht="27">
      <c r="A16" s="7" t="s">
        <v>99</v>
      </c>
      <c r="B16" s="31">
        <v>18.6</v>
      </c>
      <c r="C16" s="13">
        <v>14.9</v>
      </c>
      <c r="D16" s="30">
        <f>C16/B16*100</f>
        <v>80.10752688172043</v>
      </c>
      <c r="E16" s="8"/>
      <c r="F16" s="20"/>
    </row>
    <row r="17" spans="1:6" ht="13.5">
      <c r="A17" s="7" t="s">
        <v>44</v>
      </c>
      <c r="B17" s="31">
        <v>2040</v>
      </c>
      <c r="C17" s="13">
        <v>1949.7</v>
      </c>
      <c r="D17" s="30">
        <f aca="true" t="shared" si="0" ref="D17:D24">C17/B17*100</f>
        <v>95.57352941176471</v>
      </c>
      <c r="E17" s="8"/>
      <c r="F17" s="20"/>
    </row>
    <row r="18" spans="1:6" ht="44.25" customHeight="1">
      <c r="A18" s="7" t="s">
        <v>69</v>
      </c>
      <c r="B18" s="31">
        <v>0</v>
      </c>
      <c r="C18" s="13">
        <v>0</v>
      </c>
      <c r="D18" s="30"/>
      <c r="E18" s="8"/>
      <c r="F18" s="20"/>
    </row>
    <row r="19" spans="1:8" ht="44.25" customHeight="1">
      <c r="A19" s="7" t="s">
        <v>45</v>
      </c>
      <c r="B19" s="31">
        <v>9635</v>
      </c>
      <c r="C19" s="13">
        <v>9909.2</v>
      </c>
      <c r="D19" s="30">
        <f t="shared" si="0"/>
        <v>102.84587441619098</v>
      </c>
      <c r="E19" s="8" t="s">
        <v>4</v>
      </c>
      <c r="F19" s="21"/>
      <c r="G19" s="21"/>
      <c r="H19" s="42"/>
    </row>
    <row r="20" spans="1:6" ht="33" customHeight="1">
      <c r="A20" s="7" t="s">
        <v>46</v>
      </c>
      <c r="B20" s="31">
        <v>1560</v>
      </c>
      <c r="C20" s="13">
        <v>1641.7</v>
      </c>
      <c r="D20" s="30">
        <f t="shared" si="0"/>
        <v>105.2371794871795</v>
      </c>
      <c r="E20" s="8" t="s">
        <v>4</v>
      </c>
      <c r="F20" s="20"/>
    </row>
    <row r="21" spans="1:6" ht="39.75" customHeight="1">
      <c r="A21" s="7" t="s">
        <v>106</v>
      </c>
      <c r="B21" s="31">
        <v>50</v>
      </c>
      <c r="C21" s="13">
        <v>58.3</v>
      </c>
      <c r="D21" s="30">
        <f t="shared" si="0"/>
        <v>116.6</v>
      </c>
      <c r="E21" s="8" t="s">
        <v>4</v>
      </c>
      <c r="F21" s="20"/>
    </row>
    <row r="22" spans="1:8" ht="43.5" customHeight="1">
      <c r="A22" s="7" t="s">
        <v>47</v>
      </c>
      <c r="B22" s="31">
        <v>16205</v>
      </c>
      <c r="C22" s="13">
        <v>16085.1</v>
      </c>
      <c r="D22" s="30">
        <f t="shared" si="0"/>
        <v>99.26010490589324</v>
      </c>
      <c r="E22" s="8" t="s">
        <v>4</v>
      </c>
      <c r="F22" s="21"/>
      <c r="G22" s="21"/>
      <c r="H22" s="20"/>
    </row>
    <row r="23" spans="1:8" ht="30" customHeight="1">
      <c r="A23" s="7" t="s">
        <v>93</v>
      </c>
      <c r="B23" s="31">
        <v>2760</v>
      </c>
      <c r="C23" s="13">
        <v>2853.6</v>
      </c>
      <c r="D23" s="30">
        <f t="shared" si="0"/>
        <v>103.39130434782608</v>
      </c>
      <c r="E23" s="8" t="s">
        <v>4</v>
      </c>
      <c r="F23" s="48"/>
      <c r="G23" s="48"/>
      <c r="H23" s="49"/>
    </row>
    <row r="24" spans="1:6" ht="18" customHeight="1">
      <c r="A24" s="7" t="s">
        <v>48</v>
      </c>
      <c r="B24" s="47">
        <v>181.4</v>
      </c>
      <c r="C24" s="13">
        <v>181.6</v>
      </c>
      <c r="D24" s="30">
        <f t="shared" si="0"/>
        <v>100.11025358324146</v>
      </c>
      <c r="E24" s="8" t="s">
        <v>4</v>
      </c>
      <c r="F24" s="20"/>
    </row>
    <row r="25" spans="1:6" ht="54.75" customHeight="1">
      <c r="A25" s="100" t="s">
        <v>95</v>
      </c>
      <c r="B25" s="47">
        <v>51.2</v>
      </c>
      <c r="C25" s="47">
        <v>51.2</v>
      </c>
      <c r="D25" s="30">
        <f>C25/B25*100</f>
        <v>100</v>
      </c>
      <c r="E25" s="8"/>
      <c r="F25" s="20"/>
    </row>
    <row r="26" spans="1:6" ht="54.75" customHeight="1">
      <c r="A26" s="100" t="s">
        <v>100</v>
      </c>
      <c r="B26" s="47">
        <v>387.6</v>
      </c>
      <c r="C26" s="47">
        <v>405.1</v>
      </c>
      <c r="D26" s="52">
        <f>C26/B26*100</f>
        <v>104.51496388028896</v>
      </c>
      <c r="E26" s="8"/>
      <c r="F26" s="20"/>
    </row>
    <row r="27" spans="1:6" ht="13.5">
      <c r="A27" s="101" t="s">
        <v>49</v>
      </c>
      <c r="B27" s="73">
        <f>B31+B32+B33+B35+B36</f>
        <v>279191.4</v>
      </c>
      <c r="C27" s="73">
        <f>C31+C32+C33+C35+C36</f>
        <v>277482.8</v>
      </c>
      <c r="D27" s="66">
        <f>C27/B27*100</f>
        <v>99.38801839884752</v>
      </c>
      <c r="E27" s="61" t="s">
        <v>4</v>
      </c>
      <c r="F27" s="20"/>
    </row>
    <row r="28" spans="1:6" ht="13.5">
      <c r="A28" s="101"/>
      <c r="B28" s="73"/>
      <c r="C28" s="73"/>
      <c r="D28" s="72"/>
      <c r="E28" s="61"/>
      <c r="F28" s="21"/>
    </row>
    <row r="29" spans="1:6" ht="3.75" customHeight="1">
      <c r="A29" s="101"/>
      <c r="B29" s="73"/>
      <c r="C29" s="73"/>
      <c r="D29" s="67"/>
      <c r="E29" s="61"/>
      <c r="F29" s="20"/>
    </row>
    <row r="30" spans="1:6" ht="17.25" customHeight="1">
      <c r="A30" s="102" t="s">
        <v>2</v>
      </c>
      <c r="B30" s="47"/>
      <c r="C30" s="31"/>
      <c r="D30" s="28"/>
      <c r="E30" s="8"/>
      <c r="F30" s="20"/>
    </row>
    <row r="31" spans="1:6" ht="21.75" customHeight="1">
      <c r="A31" s="7" t="s">
        <v>40</v>
      </c>
      <c r="B31" s="47">
        <v>37724.7</v>
      </c>
      <c r="C31" s="13">
        <v>37724.7</v>
      </c>
      <c r="D31" s="28">
        <f>C31/B31*100</f>
        <v>100</v>
      </c>
      <c r="E31" s="27" t="s">
        <v>4</v>
      </c>
      <c r="F31" s="21"/>
    </row>
    <row r="32" spans="1:6" ht="30" customHeight="1">
      <c r="A32" s="7" t="s">
        <v>7</v>
      </c>
      <c r="B32" s="47">
        <v>89982.1</v>
      </c>
      <c r="C32" s="13">
        <v>89982.1</v>
      </c>
      <c r="D32" s="28">
        <f>C32/B32*100</f>
        <v>100</v>
      </c>
      <c r="E32" s="8" t="s">
        <v>4</v>
      </c>
      <c r="F32" s="20"/>
    </row>
    <row r="33" spans="1:6" ht="12.75" customHeight="1">
      <c r="A33" s="70" t="s">
        <v>41</v>
      </c>
      <c r="B33" s="73">
        <v>144645.4</v>
      </c>
      <c r="C33" s="60">
        <v>143049</v>
      </c>
      <c r="D33" s="66">
        <f>C33/B33*100</f>
        <v>98.89633545207798</v>
      </c>
      <c r="E33" s="61" t="s">
        <v>4</v>
      </c>
      <c r="F33" s="20"/>
    </row>
    <row r="34" spans="1:6" ht="12" customHeight="1">
      <c r="A34" s="70"/>
      <c r="B34" s="73"/>
      <c r="C34" s="60"/>
      <c r="D34" s="67"/>
      <c r="E34" s="61"/>
      <c r="F34" s="20"/>
    </row>
    <row r="35" spans="1:6" ht="18.75" customHeight="1">
      <c r="A35" s="7" t="s">
        <v>73</v>
      </c>
      <c r="B35" s="36">
        <v>6839.2</v>
      </c>
      <c r="C35" s="13">
        <v>6727</v>
      </c>
      <c r="D35" s="32">
        <f>C35/B35*100</f>
        <v>98.35945724646157</v>
      </c>
      <c r="E35" s="8"/>
      <c r="F35" s="20"/>
    </row>
    <row r="36" spans="1:6" ht="13.5" customHeight="1" hidden="1">
      <c r="A36" s="74" t="s">
        <v>89</v>
      </c>
      <c r="B36" s="73">
        <v>0</v>
      </c>
      <c r="C36" s="73">
        <v>0</v>
      </c>
      <c r="D36" s="75" t="e">
        <f>C36/B36*100</f>
        <v>#DIV/0!</v>
      </c>
      <c r="E36" s="78" t="s">
        <v>4</v>
      </c>
      <c r="F36" s="21"/>
    </row>
    <row r="37" spans="1:6" ht="12" customHeight="1" hidden="1">
      <c r="A37" s="74"/>
      <c r="B37" s="73"/>
      <c r="C37" s="73"/>
      <c r="D37" s="76"/>
      <c r="E37" s="78"/>
      <c r="F37" s="20"/>
    </row>
    <row r="38" spans="1:6" ht="13.5" customHeight="1" hidden="1">
      <c r="A38" s="74"/>
      <c r="B38" s="73"/>
      <c r="C38" s="73"/>
      <c r="D38" s="77"/>
      <c r="E38" s="78"/>
      <c r="F38" s="20"/>
    </row>
    <row r="39" spans="1:6" ht="9" customHeight="1" hidden="1">
      <c r="A39" s="74"/>
      <c r="B39" s="73"/>
      <c r="C39" s="73"/>
      <c r="D39" s="31"/>
      <c r="E39" s="78"/>
      <c r="F39" s="20"/>
    </row>
    <row r="40" spans="1:6" ht="7.5" customHeight="1" hidden="1">
      <c r="A40" s="74"/>
      <c r="B40" s="73"/>
      <c r="C40" s="73"/>
      <c r="D40" s="31"/>
      <c r="E40" s="78"/>
      <c r="F40" s="20"/>
    </row>
    <row r="41" spans="1:6" ht="21" customHeight="1">
      <c r="A41" s="74"/>
      <c r="B41" s="73"/>
      <c r="C41" s="73"/>
      <c r="D41" s="31"/>
      <c r="E41" s="78"/>
      <c r="F41" s="20"/>
    </row>
    <row r="42" spans="1:6" s="51" customFormat="1" ht="26.25" customHeight="1">
      <c r="A42" s="100" t="s">
        <v>94</v>
      </c>
      <c r="B42" s="47">
        <v>-1284.5</v>
      </c>
      <c r="C42" s="31">
        <v>-1284.5</v>
      </c>
      <c r="D42" s="31">
        <f>C42/B42*100</f>
        <v>100</v>
      </c>
      <c r="E42" s="50"/>
      <c r="F42" s="49"/>
    </row>
    <row r="43" spans="1:6" ht="51.75" customHeight="1">
      <c r="A43" s="103" t="s">
        <v>9</v>
      </c>
      <c r="B43" s="54">
        <f>B7+B27+B42+B25+B26</f>
        <v>416433.7</v>
      </c>
      <c r="C43" s="54">
        <f>C7+C27+C42+C25+C26</f>
        <v>416434.19999999995</v>
      </c>
      <c r="D43" s="13">
        <f>C43/B43*100</f>
        <v>100.00012006713193</v>
      </c>
      <c r="E43" s="16" t="s">
        <v>56</v>
      </c>
      <c r="F43" s="21"/>
    </row>
    <row r="44" spans="1:6" ht="21" customHeight="1">
      <c r="A44" s="79" t="s">
        <v>78</v>
      </c>
      <c r="B44" s="71">
        <v>22216.6</v>
      </c>
      <c r="C44" s="66">
        <v>21629.3</v>
      </c>
      <c r="D44" s="66">
        <f>C44/B44*100</f>
        <v>97.356481189741</v>
      </c>
      <c r="E44" s="80" t="s">
        <v>56</v>
      </c>
      <c r="F44" s="20"/>
    </row>
    <row r="45" spans="1:6" ht="21" customHeight="1">
      <c r="A45" s="79"/>
      <c r="B45" s="71"/>
      <c r="C45" s="72"/>
      <c r="D45" s="72"/>
      <c r="E45" s="81"/>
      <c r="F45" s="20"/>
    </row>
    <row r="46" spans="1:6" ht="15" customHeight="1">
      <c r="A46" s="79"/>
      <c r="B46" s="71"/>
      <c r="C46" s="67"/>
      <c r="D46" s="67"/>
      <c r="E46" s="82"/>
      <c r="F46" s="20"/>
    </row>
    <row r="47" spans="1:6" ht="49.5" customHeight="1" hidden="1">
      <c r="A47" s="5" t="s">
        <v>50</v>
      </c>
      <c r="B47" s="31"/>
      <c r="C47" s="13"/>
      <c r="D47" s="28" t="e">
        <f aca="true" t="shared" si="1" ref="D47:D53">C47/B47*100</f>
        <v>#DIV/0!</v>
      </c>
      <c r="E47" s="8" t="s">
        <v>4</v>
      </c>
      <c r="F47" s="20"/>
    </row>
    <row r="48" spans="1:6" ht="58.5" customHeight="1">
      <c r="A48" s="5" t="s">
        <v>79</v>
      </c>
      <c r="B48" s="31">
        <v>2123.5</v>
      </c>
      <c r="C48" s="13">
        <v>2120.8</v>
      </c>
      <c r="D48" s="28">
        <f>C48/B48*100</f>
        <v>99.87285142453497</v>
      </c>
      <c r="E48" s="8" t="s">
        <v>56</v>
      </c>
      <c r="F48" s="20"/>
    </row>
    <row r="49" spans="1:6" ht="60.75" customHeight="1">
      <c r="A49" s="5" t="s">
        <v>101</v>
      </c>
      <c r="B49" s="31">
        <v>39322.1</v>
      </c>
      <c r="C49" s="13">
        <v>24209.1</v>
      </c>
      <c r="D49" s="28">
        <f>C49/B49*100</f>
        <v>61.566142194847174</v>
      </c>
      <c r="E49" s="8" t="s">
        <v>56</v>
      </c>
      <c r="F49" s="20"/>
    </row>
    <row r="50" spans="1:6" ht="56.25" customHeight="1">
      <c r="A50" s="79" t="s">
        <v>81</v>
      </c>
      <c r="B50" s="71">
        <v>103975.6</v>
      </c>
      <c r="C50" s="60">
        <v>82603.6</v>
      </c>
      <c r="D50" s="28">
        <f>C50/B50*100</f>
        <v>79.44517752241872</v>
      </c>
      <c r="E50" s="8" t="s">
        <v>56</v>
      </c>
      <c r="F50" s="21"/>
    </row>
    <row r="51" spans="1:6" ht="20.25" customHeight="1" hidden="1">
      <c r="A51" s="79"/>
      <c r="B51" s="71"/>
      <c r="C51" s="60"/>
      <c r="D51" s="28" t="e">
        <f t="shared" si="1"/>
        <v>#DIV/0!</v>
      </c>
      <c r="E51" s="27"/>
      <c r="F51" s="21"/>
    </row>
    <row r="52" spans="1:6" ht="66" customHeight="1">
      <c r="A52" s="5" t="s">
        <v>82</v>
      </c>
      <c r="B52" s="31">
        <v>155.9</v>
      </c>
      <c r="C52" s="13">
        <v>155.9</v>
      </c>
      <c r="D52" s="28">
        <f t="shared" si="1"/>
        <v>100</v>
      </c>
      <c r="E52" s="8" t="s">
        <v>56</v>
      </c>
      <c r="F52" s="21"/>
    </row>
    <row r="53" spans="1:6" ht="18" customHeight="1">
      <c r="A53" s="79" t="s">
        <v>84</v>
      </c>
      <c r="B53" s="71">
        <v>229817.7</v>
      </c>
      <c r="C53" s="60">
        <v>228332.9</v>
      </c>
      <c r="D53" s="66">
        <f t="shared" si="1"/>
        <v>99.35392269611957</v>
      </c>
      <c r="E53" s="61" t="s">
        <v>56</v>
      </c>
      <c r="F53" s="20"/>
    </row>
    <row r="54" spans="1:6" ht="36.75" customHeight="1">
      <c r="A54" s="79"/>
      <c r="B54" s="71"/>
      <c r="C54" s="60"/>
      <c r="D54" s="67"/>
      <c r="E54" s="61"/>
      <c r="F54" s="20"/>
    </row>
    <row r="55" spans="1:6" ht="7.5" customHeight="1">
      <c r="A55" s="79" t="s">
        <v>85</v>
      </c>
      <c r="B55" s="71">
        <v>9924.8</v>
      </c>
      <c r="C55" s="60">
        <v>9898.6</v>
      </c>
      <c r="D55" s="66">
        <f>C55/B55*100</f>
        <v>99.73601483153314</v>
      </c>
      <c r="E55" s="61" t="s">
        <v>56</v>
      </c>
      <c r="F55" s="20"/>
    </row>
    <row r="56" spans="1:6" ht="54" customHeight="1">
      <c r="A56" s="79"/>
      <c r="B56" s="71"/>
      <c r="C56" s="60"/>
      <c r="D56" s="67"/>
      <c r="E56" s="61"/>
      <c r="F56" s="20"/>
    </row>
    <row r="57" spans="1:6" ht="6" customHeight="1" hidden="1">
      <c r="A57" s="79" t="s">
        <v>86</v>
      </c>
      <c r="B57" s="71"/>
      <c r="C57" s="60"/>
      <c r="D57" s="66" t="e">
        <f>C57/B57*100</f>
        <v>#DIV/0!</v>
      </c>
      <c r="E57" s="61" t="s">
        <v>56</v>
      </c>
      <c r="F57" s="20"/>
    </row>
    <row r="58" spans="1:6" ht="6" customHeight="1" hidden="1">
      <c r="A58" s="79"/>
      <c r="B58" s="71"/>
      <c r="C58" s="60"/>
      <c r="D58" s="72"/>
      <c r="E58" s="61"/>
      <c r="F58" s="20"/>
    </row>
    <row r="59" spans="1:6" ht="43.5" customHeight="1" hidden="1">
      <c r="A59" s="79"/>
      <c r="B59" s="71"/>
      <c r="C59" s="60"/>
      <c r="D59" s="67"/>
      <c r="E59" s="61"/>
      <c r="F59" s="20"/>
    </row>
    <row r="60" spans="1:6" ht="26.25" customHeight="1">
      <c r="A60" s="79" t="s">
        <v>87</v>
      </c>
      <c r="B60" s="71">
        <v>19737.5</v>
      </c>
      <c r="C60" s="60">
        <v>13620.8</v>
      </c>
      <c r="D60" s="66">
        <f>C60/B60*100</f>
        <v>69.00975300823305</v>
      </c>
      <c r="E60" s="61" t="s">
        <v>56</v>
      </c>
      <c r="F60" s="20"/>
    </row>
    <row r="61" spans="1:6" ht="30.75" customHeight="1">
      <c r="A61" s="79"/>
      <c r="B61" s="71"/>
      <c r="C61" s="60"/>
      <c r="D61" s="67"/>
      <c r="E61" s="61"/>
      <c r="F61" s="20"/>
    </row>
    <row r="62" spans="1:6" ht="54" customHeight="1">
      <c r="A62" s="44" t="s">
        <v>83</v>
      </c>
      <c r="B62" s="45">
        <v>326.2</v>
      </c>
      <c r="C62" s="28">
        <v>317.9</v>
      </c>
      <c r="D62" s="13">
        <f>C62/B62*100</f>
        <v>97.45554874310238</v>
      </c>
      <c r="E62" s="8" t="s">
        <v>56</v>
      </c>
      <c r="F62" s="20"/>
    </row>
    <row r="63" spans="1:6" ht="30.75" customHeight="1">
      <c r="A63" s="5" t="s">
        <v>88</v>
      </c>
      <c r="B63" s="45">
        <v>1553.4</v>
      </c>
      <c r="C63" s="28">
        <v>1544.2</v>
      </c>
      <c r="D63" s="13">
        <f>C63/B63*100</f>
        <v>99.40775074031157</v>
      </c>
      <c r="E63" s="8" t="s">
        <v>8</v>
      </c>
      <c r="F63" s="20"/>
    </row>
    <row r="64" spans="1:6" ht="30.75" customHeight="1" hidden="1">
      <c r="A64" s="83" t="s">
        <v>76</v>
      </c>
      <c r="B64" s="75"/>
      <c r="C64" s="66"/>
      <c r="D64" s="66"/>
      <c r="E64" s="61" t="s">
        <v>56</v>
      </c>
      <c r="F64" s="20"/>
    </row>
    <row r="65" spans="1:6" ht="30.75" customHeight="1" hidden="1">
      <c r="A65" s="84"/>
      <c r="B65" s="77"/>
      <c r="C65" s="67"/>
      <c r="D65" s="67"/>
      <c r="E65" s="61"/>
      <c r="F65" s="20"/>
    </row>
    <row r="66" spans="1:6" ht="27" customHeight="1">
      <c r="A66" s="85" t="s">
        <v>10</v>
      </c>
      <c r="B66" s="86">
        <f>B44+B48+B49+B50+B52+B53+B55+B60+B62+B63</f>
        <v>429153.30000000005</v>
      </c>
      <c r="C66" s="86">
        <f>C44+C48+C49+C50+C52+C53+C55+C57+C60+C64+C62+C63</f>
        <v>384433.1</v>
      </c>
      <c r="D66" s="87">
        <f>C66/B66*100</f>
        <v>89.57943466821762</v>
      </c>
      <c r="E66" s="69" t="s">
        <v>56</v>
      </c>
      <c r="F66" s="21"/>
    </row>
    <row r="67" spans="1:6" ht="29.25" customHeight="1">
      <c r="A67" s="85"/>
      <c r="B67" s="86"/>
      <c r="C67" s="86"/>
      <c r="D67" s="88"/>
      <c r="E67" s="69"/>
      <c r="F67" s="21"/>
    </row>
    <row r="68" spans="1:6" ht="12" customHeight="1">
      <c r="A68" s="9" t="s">
        <v>2</v>
      </c>
      <c r="B68" s="13"/>
      <c r="C68" s="13"/>
      <c r="D68" s="13"/>
      <c r="E68" s="8"/>
      <c r="F68" s="20"/>
    </row>
    <row r="69" spans="1:6" ht="12.75" customHeight="1">
      <c r="A69" s="79" t="s">
        <v>57</v>
      </c>
      <c r="B69" s="89">
        <v>334539.2</v>
      </c>
      <c r="C69" s="60">
        <v>320381.3</v>
      </c>
      <c r="D69" s="66"/>
      <c r="E69" s="61" t="s">
        <v>51</v>
      </c>
      <c r="F69" s="20"/>
    </row>
    <row r="70" spans="1:7" ht="60.75" customHeight="1">
      <c r="A70" s="79"/>
      <c r="B70" s="89"/>
      <c r="C70" s="60"/>
      <c r="D70" s="67"/>
      <c r="E70" s="61"/>
      <c r="F70" s="21"/>
      <c r="G70" s="40"/>
    </row>
    <row r="71" spans="1:6" ht="29.25" customHeight="1">
      <c r="A71" s="5" t="s">
        <v>58</v>
      </c>
      <c r="B71" s="36">
        <v>94614.1</v>
      </c>
      <c r="C71" s="36">
        <v>64051.8</v>
      </c>
      <c r="D71" s="13"/>
      <c r="E71" s="8" t="s">
        <v>4</v>
      </c>
      <c r="F71" s="20"/>
    </row>
    <row r="72" spans="1:6" ht="13.5">
      <c r="A72" s="79" t="s">
        <v>59</v>
      </c>
      <c r="B72" s="89">
        <v>-12719.5</v>
      </c>
      <c r="C72" s="89">
        <v>32001.2</v>
      </c>
      <c r="D72" s="66" t="s">
        <v>8</v>
      </c>
      <c r="E72" s="78" t="s">
        <v>33</v>
      </c>
      <c r="F72" s="20"/>
    </row>
    <row r="73" spans="1:6" ht="6" customHeight="1">
      <c r="A73" s="79"/>
      <c r="B73" s="89"/>
      <c r="C73" s="89"/>
      <c r="D73" s="72"/>
      <c r="E73" s="78"/>
      <c r="F73" s="20"/>
    </row>
    <row r="74" spans="1:6" ht="10.5" customHeight="1">
      <c r="A74" s="79"/>
      <c r="B74" s="89"/>
      <c r="C74" s="89"/>
      <c r="D74" s="72"/>
      <c r="E74" s="78"/>
      <c r="F74" s="20"/>
    </row>
    <row r="75" spans="1:6" ht="21" customHeight="1">
      <c r="A75" s="79"/>
      <c r="B75" s="89"/>
      <c r="C75" s="89"/>
      <c r="D75" s="72"/>
      <c r="E75" s="78"/>
      <c r="F75" s="20"/>
    </row>
    <row r="76" spans="1:6" ht="45" customHeight="1">
      <c r="A76" s="79"/>
      <c r="B76" s="89"/>
      <c r="C76" s="89"/>
      <c r="D76" s="67"/>
      <c r="E76" s="78"/>
      <c r="F76" s="20"/>
    </row>
    <row r="77" spans="1:6" ht="13.5">
      <c r="A77" s="29" t="s">
        <v>11</v>
      </c>
      <c r="B77" s="36">
        <f>B78+B79+B84+B81+B85</f>
        <v>12719.5</v>
      </c>
      <c r="C77" s="36">
        <f>C78+C79+C84</f>
        <v>-32001.199999999997</v>
      </c>
      <c r="D77" s="13" t="s">
        <v>8</v>
      </c>
      <c r="E77" s="8" t="s">
        <v>4</v>
      </c>
      <c r="F77" s="20"/>
    </row>
    <row r="78" spans="1:6" ht="30" customHeight="1">
      <c r="A78" s="7" t="s">
        <v>12</v>
      </c>
      <c r="B78" s="37">
        <v>10719.5</v>
      </c>
      <c r="C78" s="33">
        <v>-33001.2</v>
      </c>
      <c r="D78" s="13" t="s">
        <v>5</v>
      </c>
      <c r="E78" s="8" t="s">
        <v>4</v>
      </c>
      <c r="F78" s="20"/>
    </row>
    <row r="79" spans="1:6" ht="45" customHeight="1">
      <c r="A79" s="7" t="s">
        <v>74</v>
      </c>
      <c r="B79" s="38">
        <v>-31000</v>
      </c>
      <c r="C79" s="34">
        <v>-29000</v>
      </c>
      <c r="D79" s="13"/>
      <c r="E79" s="8"/>
      <c r="F79" s="20"/>
    </row>
    <row r="80" spans="1:6" ht="13.5">
      <c r="A80" s="7" t="s">
        <v>34</v>
      </c>
      <c r="B80" s="13"/>
      <c r="C80" s="13"/>
      <c r="D80" s="13" t="s">
        <v>5</v>
      </c>
      <c r="E80" s="8" t="s">
        <v>4</v>
      </c>
      <c r="F80" s="20"/>
    </row>
    <row r="81" spans="1:6" ht="43.5" customHeight="1">
      <c r="A81" s="7" t="s">
        <v>42</v>
      </c>
      <c r="B81" s="39"/>
      <c r="C81" s="13"/>
      <c r="D81" s="13" t="s">
        <v>5</v>
      </c>
      <c r="E81" s="8" t="s">
        <v>4</v>
      </c>
      <c r="F81" s="20"/>
    </row>
    <row r="82" spans="1:6" ht="29.25" customHeight="1" hidden="1">
      <c r="A82" s="70" t="s">
        <v>13</v>
      </c>
      <c r="B82" s="90"/>
      <c r="C82" s="91"/>
      <c r="D82" s="66"/>
      <c r="E82" s="8"/>
      <c r="F82" s="20"/>
    </row>
    <row r="83" spans="1:6" ht="18.75" customHeight="1" hidden="1">
      <c r="A83" s="70"/>
      <c r="B83" s="90"/>
      <c r="C83" s="91"/>
      <c r="D83" s="67"/>
      <c r="E83" s="8"/>
      <c r="F83" s="20"/>
    </row>
    <row r="84" spans="1:6" ht="42.75" customHeight="1">
      <c r="A84" s="7" t="s">
        <v>67</v>
      </c>
      <c r="B84" s="39">
        <v>35000</v>
      </c>
      <c r="C84" s="25">
        <v>30000</v>
      </c>
      <c r="D84" s="13" t="s">
        <v>5</v>
      </c>
      <c r="E84" s="8"/>
      <c r="F84" s="20"/>
    </row>
    <row r="85" spans="1:6" ht="27.75" customHeight="1">
      <c r="A85" s="7" t="s">
        <v>13</v>
      </c>
      <c r="B85" s="13">
        <v>-2000</v>
      </c>
      <c r="C85" s="13">
        <v>0</v>
      </c>
      <c r="D85" s="13" t="s">
        <v>5</v>
      </c>
      <c r="E85" s="8" t="s">
        <v>4</v>
      </c>
      <c r="F85" s="20"/>
    </row>
    <row r="86" spans="1:6" ht="30" customHeight="1">
      <c r="A86" s="7" t="s">
        <v>14</v>
      </c>
      <c r="B86" s="13" t="s">
        <v>5</v>
      </c>
      <c r="C86" s="13" t="s">
        <v>5</v>
      </c>
      <c r="D86" s="13" t="s">
        <v>5</v>
      </c>
      <c r="E86" s="8" t="s">
        <v>4</v>
      </c>
      <c r="F86" s="20"/>
    </row>
    <row r="87" spans="1:6" ht="10.5" customHeight="1">
      <c r="A87" s="85" t="s">
        <v>15</v>
      </c>
      <c r="B87" s="91" t="s">
        <v>5</v>
      </c>
      <c r="C87" s="91" t="s">
        <v>5</v>
      </c>
      <c r="D87" s="91" t="s">
        <v>5</v>
      </c>
      <c r="E87" s="61" t="s">
        <v>4</v>
      </c>
      <c r="F87" s="20"/>
    </row>
    <row r="88" spans="1:6" ht="10.5" customHeight="1">
      <c r="A88" s="85"/>
      <c r="B88" s="91"/>
      <c r="C88" s="91"/>
      <c r="D88" s="91"/>
      <c r="E88" s="61"/>
      <c r="F88" s="20"/>
    </row>
    <row r="89" spans="1:6" ht="11.25" customHeight="1">
      <c r="A89" s="85"/>
      <c r="B89" s="91"/>
      <c r="C89" s="91"/>
      <c r="D89" s="91"/>
      <c r="E89" s="61"/>
      <c r="F89" s="20"/>
    </row>
    <row r="90" spans="1:6" ht="13.5" customHeight="1">
      <c r="A90" s="9" t="s">
        <v>2</v>
      </c>
      <c r="B90" s="25"/>
      <c r="C90" s="25"/>
      <c r="D90" s="25"/>
      <c r="E90" s="8" t="s">
        <v>4</v>
      </c>
      <c r="F90" s="20"/>
    </row>
    <row r="91" spans="1:6" ht="13.5">
      <c r="A91" s="10" t="s">
        <v>16</v>
      </c>
      <c r="B91" s="25" t="s">
        <v>5</v>
      </c>
      <c r="C91" s="25" t="s">
        <v>5</v>
      </c>
      <c r="D91" s="25" t="s">
        <v>5</v>
      </c>
      <c r="E91" s="8" t="s">
        <v>4</v>
      </c>
      <c r="F91" s="20"/>
    </row>
    <row r="92" spans="1:6" ht="13.5">
      <c r="A92" s="10" t="s">
        <v>17</v>
      </c>
      <c r="B92" s="25" t="s">
        <v>5</v>
      </c>
      <c r="C92" s="25" t="s">
        <v>5</v>
      </c>
      <c r="D92" s="25" t="s">
        <v>5</v>
      </c>
      <c r="E92" s="8" t="s">
        <v>4</v>
      </c>
      <c r="F92" s="20"/>
    </row>
    <row r="93" spans="1:6" ht="29.25" customHeight="1">
      <c r="A93" s="23" t="s">
        <v>52</v>
      </c>
      <c r="B93" s="25" t="s">
        <v>5</v>
      </c>
      <c r="C93" s="25" t="s">
        <v>5</v>
      </c>
      <c r="D93" s="25" t="s">
        <v>5</v>
      </c>
      <c r="E93" s="8" t="s">
        <v>4</v>
      </c>
      <c r="F93" s="20"/>
    </row>
    <row r="94" spans="1:6" ht="20.25" customHeight="1">
      <c r="A94" s="85" t="s">
        <v>60</v>
      </c>
      <c r="B94" s="91">
        <v>6000</v>
      </c>
      <c r="C94" s="91">
        <v>17000</v>
      </c>
      <c r="D94" s="66" t="s">
        <v>5</v>
      </c>
      <c r="E94" s="78" t="s">
        <v>53</v>
      </c>
      <c r="F94" s="20"/>
    </row>
    <row r="95" spans="1:6" ht="10.5" customHeight="1">
      <c r="A95" s="85"/>
      <c r="B95" s="91"/>
      <c r="C95" s="91"/>
      <c r="D95" s="72"/>
      <c r="E95" s="78"/>
      <c r="F95" s="20"/>
    </row>
    <row r="96" spans="1:6" ht="42" customHeight="1">
      <c r="A96" s="85"/>
      <c r="B96" s="91"/>
      <c r="C96" s="91"/>
      <c r="D96" s="67"/>
      <c r="E96" s="78"/>
      <c r="F96" s="20"/>
    </row>
    <row r="97" spans="1:6" ht="13.5">
      <c r="A97" s="11" t="s">
        <v>2</v>
      </c>
      <c r="B97" s="25"/>
      <c r="D97" s="13"/>
      <c r="E97" s="8"/>
      <c r="F97" s="20"/>
    </row>
    <row r="98" spans="1:6" ht="13.5">
      <c r="A98" s="11" t="s">
        <v>18</v>
      </c>
      <c r="B98" s="25">
        <v>4000</v>
      </c>
      <c r="C98" s="25">
        <v>17000</v>
      </c>
      <c r="D98" s="25" t="s">
        <v>5</v>
      </c>
      <c r="E98" s="8"/>
      <c r="F98" s="20"/>
    </row>
    <row r="99" spans="1:6" ht="13.5">
      <c r="A99" s="11" t="s">
        <v>19</v>
      </c>
      <c r="B99" s="25">
        <v>2000</v>
      </c>
      <c r="C99" s="25">
        <v>0</v>
      </c>
      <c r="D99" s="25" t="s">
        <v>5</v>
      </c>
      <c r="E99" s="8"/>
      <c r="F99" s="20"/>
    </row>
    <row r="100" spans="1:6" ht="12.75" customHeight="1">
      <c r="A100" s="92" t="s">
        <v>20</v>
      </c>
      <c r="B100" s="60">
        <v>9.1</v>
      </c>
      <c r="C100" s="60">
        <v>9.1</v>
      </c>
      <c r="D100" s="66" t="s">
        <v>8</v>
      </c>
      <c r="E100" s="61" t="s">
        <v>21</v>
      </c>
      <c r="F100" s="20"/>
    </row>
    <row r="101" spans="1:6" ht="13.5">
      <c r="A101" s="92"/>
      <c r="B101" s="60"/>
      <c r="C101" s="60"/>
      <c r="D101" s="72"/>
      <c r="E101" s="61"/>
      <c r="F101" s="20"/>
    </row>
    <row r="102" spans="1:6" ht="47.25" customHeight="1">
      <c r="A102" s="92"/>
      <c r="B102" s="60"/>
      <c r="C102" s="60"/>
      <c r="D102" s="67"/>
      <c r="E102" s="61"/>
      <c r="F102" s="20"/>
    </row>
    <row r="103" spans="1:6" ht="22.5" customHeight="1">
      <c r="A103" s="92" t="s">
        <v>32</v>
      </c>
      <c r="B103" s="60">
        <v>78</v>
      </c>
      <c r="C103" s="60">
        <v>78</v>
      </c>
      <c r="D103" s="66" t="s">
        <v>8</v>
      </c>
      <c r="E103" s="61" t="s">
        <v>22</v>
      </c>
      <c r="F103" s="20"/>
    </row>
    <row r="104" spans="1:6" ht="6.75" customHeight="1">
      <c r="A104" s="92"/>
      <c r="B104" s="60"/>
      <c r="C104" s="60"/>
      <c r="D104" s="72"/>
      <c r="E104" s="61"/>
      <c r="F104" s="20"/>
    </row>
    <row r="105" spans="1:8" ht="41.25" customHeight="1">
      <c r="A105" s="92"/>
      <c r="B105" s="60"/>
      <c r="C105" s="60"/>
      <c r="D105" s="67"/>
      <c r="E105" s="61"/>
      <c r="F105" s="48"/>
      <c r="G105" s="48"/>
      <c r="H105" s="49"/>
    </row>
    <row r="106" spans="1:6" ht="12.75" customHeight="1">
      <c r="A106" s="70" t="s">
        <v>23</v>
      </c>
      <c r="B106" s="91" t="s">
        <v>5</v>
      </c>
      <c r="C106" s="60">
        <v>37.2</v>
      </c>
      <c r="D106" s="66" t="s">
        <v>8</v>
      </c>
      <c r="E106" s="61" t="s">
        <v>24</v>
      </c>
      <c r="F106" s="20"/>
    </row>
    <row r="107" spans="1:6" ht="33.75" customHeight="1">
      <c r="A107" s="70"/>
      <c r="B107" s="91"/>
      <c r="C107" s="60"/>
      <c r="D107" s="67"/>
      <c r="E107" s="61"/>
      <c r="F107" s="20"/>
    </row>
    <row r="108" spans="1:6" ht="31.5" customHeight="1">
      <c r="A108" s="70" t="s">
        <v>71</v>
      </c>
      <c r="B108" s="91" t="s">
        <v>5</v>
      </c>
      <c r="C108" s="60">
        <v>0</v>
      </c>
      <c r="D108" s="66" t="s">
        <v>8</v>
      </c>
      <c r="E108" s="61" t="s">
        <v>24</v>
      </c>
      <c r="F108" s="20"/>
    </row>
    <row r="109" spans="1:6" ht="26.25" customHeight="1">
      <c r="A109" s="70"/>
      <c r="B109" s="91"/>
      <c r="C109" s="60"/>
      <c r="D109" s="67"/>
      <c r="E109" s="61"/>
      <c r="F109" s="20"/>
    </row>
    <row r="110" spans="1:7" ht="54" customHeight="1">
      <c r="A110" s="7" t="s">
        <v>61</v>
      </c>
      <c r="B110" s="25" t="s">
        <v>5</v>
      </c>
      <c r="C110" s="25">
        <v>0.3</v>
      </c>
      <c r="D110" s="13" t="s">
        <v>8</v>
      </c>
      <c r="E110" s="8" t="s">
        <v>25</v>
      </c>
      <c r="F110" s="20"/>
      <c r="G110" s="26"/>
    </row>
    <row r="111" spans="1:6" ht="73.5" customHeight="1">
      <c r="A111" s="70" t="s">
        <v>72</v>
      </c>
      <c r="B111" s="91" t="s">
        <v>5</v>
      </c>
      <c r="C111" s="91">
        <v>0.8</v>
      </c>
      <c r="D111" s="66" t="s">
        <v>8</v>
      </c>
      <c r="E111" s="61" t="s">
        <v>26</v>
      </c>
      <c r="F111" s="20"/>
    </row>
    <row r="112" spans="1:6" ht="33.75" customHeight="1" hidden="1">
      <c r="A112" s="70"/>
      <c r="B112" s="91"/>
      <c r="C112" s="91"/>
      <c r="D112" s="67"/>
      <c r="E112" s="61"/>
      <c r="F112" s="20"/>
    </row>
    <row r="113" spans="1:6" ht="25.5" customHeight="1">
      <c r="A113" s="70" t="s">
        <v>62</v>
      </c>
      <c r="B113" s="91" t="s">
        <v>5</v>
      </c>
      <c r="C113" s="91" t="s">
        <v>5</v>
      </c>
      <c r="D113" s="60" t="s">
        <v>4</v>
      </c>
      <c r="E113" s="61" t="s">
        <v>28</v>
      </c>
      <c r="F113" s="20"/>
    </row>
    <row r="114" spans="1:6" ht="33.75" customHeight="1">
      <c r="A114" s="70"/>
      <c r="B114" s="91"/>
      <c r="C114" s="91"/>
      <c r="D114" s="60"/>
      <c r="E114" s="61"/>
      <c r="F114" s="20"/>
    </row>
    <row r="115" spans="1:6" ht="51" customHeight="1">
      <c r="A115" s="70" t="s">
        <v>63</v>
      </c>
      <c r="B115" s="91">
        <v>25.3</v>
      </c>
      <c r="C115" s="91">
        <v>21.5</v>
      </c>
      <c r="D115" s="60" t="s">
        <v>4</v>
      </c>
      <c r="E115" s="61" t="s">
        <v>28</v>
      </c>
      <c r="F115" s="20"/>
    </row>
    <row r="116" spans="1:6" ht="33.75" customHeight="1">
      <c r="A116" s="70"/>
      <c r="B116" s="91"/>
      <c r="C116" s="91"/>
      <c r="D116" s="60"/>
      <c r="E116" s="61"/>
      <c r="F116" s="20"/>
    </row>
    <row r="117" spans="1:6" ht="12.75" customHeight="1">
      <c r="A117" s="92" t="s">
        <v>64</v>
      </c>
      <c r="B117" s="91" t="s">
        <v>5</v>
      </c>
      <c r="C117" s="91" t="s">
        <v>5</v>
      </c>
      <c r="D117" s="60" t="s">
        <v>8</v>
      </c>
      <c r="E117" s="61" t="s">
        <v>27</v>
      </c>
      <c r="F117" s="20"/>
    </row>
    <row r="118" spans="1:6" ht="30" customHeight="1">
      <c r="A118" s="92"/>
      <c r="B118" s="91"/>
      <c r="C118" s="91"/>
      <c r="D118" s="60"/>
      <c r="E118" s="61"/>
      <c r="F118" s="20"/>
    </row>
    <row r="119" spans="1:6" ht="25.5" customHeight="1">
      <c r="A119" s="70" t="s">
        <v>35</v>
      </c>
      <c r="B119" s="60">
        <f>B63/B66*100</f>
        <v>0.3619685552924794</v>
      </c>
      <c r="C119" s="60">
        <f>C63/C66*100</f>
        <v>0.4016823733440227</v>
      </c>
      <c r="D119" s="60" t="s">
        <v>4</v>
      </c>
      <c r="E119" s="61" t="s">
        <v>29</v>
      </c>
      <c r="F119" s="20"/>
    </row>
    <row r="120" spans="1:6" ht="16.5" customHeight="1">
      <c r="A120" s="70"/>
      <c r="B120" s="60"/>
      <c r="C120" s="60"/>
      <c r="D120" s="60"/>
      <c r="E120" s="61"/>
      <c r="F120" s="20"/>
    </row>
    <row r="121" spans="1:6" ht="38.25" customHeight="1">
      <c r="A121" s="70" t="s">
        <v>65</v>
      </c>
      <c r="B121" s="91" t="s">
        <v>4</v>
      </c>
      <c r="C121" s="91" t="s">
        <v>5</v>
      </c>
      <c r="D121" s="60" t="s">
        <v>4</v>
      </c>
      <c r="E121" s="61" t="s">
        <v>30</v>
      </c>
      <c r="F121" s="20"/>
    </row>
    <row r="122" spans="1:6" ht="18" customHeight="1">
      <c r="A122" s="70"/>
      <c r="B122" s="91"/>
      <c r="C122" s="91"/>
      <c r="D122" s="60"/>
      <c r="E122" s="61"/>
      <c r="F122" s="20"/>
    </row>
    <row r="123" spans="1:6" ht="12.75" customHeight="1">
      <c r="A123" s="70" t="s">
        <v>66</v>
      </c>
      <c r="B123" s="91" t="s">
        <v>5</v>
      </c>
      <c r="C123" s="91" t="s">
        <v>5</v>
      </c>
      <c r="D123" s="60" t="s">
        <v>8</v>
      </c>
      <c r="E123" s="61" t="s">
        <v>30</v>
      </c>
      <c r="F123" s="20"/>
    </row>
    <row r="124" spans="1:6" ht="31.5" customHeight="1" thickBot="1">
      <c r="A124" s="95"/>
      <c r="B124" s="96"/>
      <c r="C124" s="96"/>
      <c r="D124" s="97"/>
      <c r="E124" s="98"/>
      <c r="F124" s="20"/>
    </row>
    <row r="125" spans="2:6" ht="13.5">
      <c r="B125" s="12"/>
      <c r="C125" s="12"/>
      <c r="D125" s="12"/>
      <c r="E125" s="12"/>
      <c r="F125" s="12"/>
    </row>
    <row r="126" spans="2:6" ht="13.5">
      <c r="B126" s="12"/>
      <c r="C126" s="12"/>
      <c r="D126" s="12"/>
      <c r="E126" s="12"/>
      <c r="F126" s="12"/>
    </row>
    <row r="127" spans="1:6" ht="13.5">
      <c r="A127" s="56" t="s">
        <v>55</v>
      </c>
      <c r="B127" s="93"/>
      <c r="C127" s="93"/>
      <c r="D127" s="93"/>
      <c r="E127" s="93"/>
      <c r="F127" s="12"/>
    </row>
    <row r="128" spans="1:6" ht="17.25" customHeight="1">
      <c r="A128" s="56" t="s">
        <v>54</v>
      </c>
      <c r="B128" s="93"/>
      <c r="C128" s="93"/>
      <c r="D128" s="93"/>
      <c r="E128" s="93"/>
      <c r="F128" s="12"/>
    </row>
    <row r="129" spans="2:6" ht="13.5">
      <c r="B129" s="12"/>
      <c r="C129" s="12"/>
      <c r="D129" s="12"/>
      <c r="E129" s="12"/>
      <c r="F129" s="12"/>
    </row>
    <row r="130" spans="1:6" ht="12.75" customHeight="1">
      <c r="A130" s="94" t="s">
        <v>68</v>
      </c>
      <c r="B130" s="94"/>
      <c r="C130" s="12"/>
      <c r="D130" s="12"/>
      <c r="E130" s="12"/>
      <c r="F130" s="12"/>
    </row>
    <row r="131" spans="1:6" ht="13.5">
      <c r="A131" s="94" t="s">
        <v>36</v>
      </c>
      <c r="B131" s="94"/>
      <c r="C131" s="94"/>
      <c r="D131" s="12"/>
      <c r="E131" s="12" t="s">
        <v>77</v>
      </c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35" spans="2:6" ht="13.5">
      <c r="B135" s="12"/>
      <c r="C135" s="12"/>
      <c r="D135" s="12"/>
      <c r="E135" s="12"/>
      <c r="F135" s="12"/>
    </row>
    <row r="136" spans="2:6" ht="13.5">
      <c r="B136" s="12"/>
      <c r="C136" s="12"/>
      <c r="D136" s="12"/>
      <c r="E136" s="12"/>
      <c r="F136" s="12"/>
    </row>
    <row r="137" spans="2:6" ht="13.5">
      <c r="B137" s="12"/>
      <c r="C137" s="12"/>
      <c r="D137" s="12"/>
      <c r="E137" s="12"/>
      <c r="F137" s="12"/>
    </row>
    <row r="176" spans="2:7" ht="15.75" customHeight="1">
      <c r="B176" s="15"/>
      <c r="C176" s="15"/>
      <c r="D176" s="15"/>
      <c r="E176" s="15"/>
      <c r="F176" s="15"/>
      <c r="G176" s="15"/>
    </row>
    <row r="177" s="2" customFormat="1" ht="15" customHeight="1"/>
    <row r="178" ht="15" customHeight="1"/>
    <row r="180" ht="13.5" customHeight="1"/>
    <row r="181" ht="13.5" customHeight="1"/>
    <row r="182" ht="12.75">
      <c r="B182" s="41"/>
    </row>
    <row r="183" ht="13.5" customHeight="1">
      <c r="B183" s="41"/>
    </row>
    <row r="184" ht="12.75">
      <c r="B184" s="41"/>
    </row>
    <row r="185" ht="13.5" customHeight="1">
      <c r="B185" s="41"/>
    </row>
    <row r="186" ht="13.5" customHeight="1">
      <c r="B186" s="41"/>
    </row>
    <row r="187" ht="13.5" customHeight="1">
      <c r="B187" s="41"/>
    </row>
    <row r="188" ht="12.75">
      <c r="B188" s="41"/>
    </row>
    <row r="189" ht="13.5" customHeight="1">
      <c r="B189" s="41"/>
    </row>
    <row r="190" ht="13.5" customHeight="1">
      <c r="B190" s="41"/>
    </row>
    <row r="191" ht="12.75">
      <c r="B191" s="41"/>
    </row>
    <row r="192" ht="13.5" customHeight="1">
      <c r="B192" s="41"/>
    </row>
    <row r="193" ht="12.75">
      <c r="B193" s="41"/>
    </row>
    <row r="194" ht="13.5" customHeight="1">
      <c r="B194" s="41"/>
    </row>
    <row r="195" ht="12.75">
      <c r="B195" s="41"/>
    </row>
    <row r="196" ht="12.75">
      <c r="B196" s="41"/>
    </row>
    <row r="197" ht="13.5" customHeight="1">
      <c r="B197" s="41"/>
    </row>
    <row r="198" ht="12.75">
      <c r="B198" s="41"/>
    </row>
    <row r="199" ht="13.5" customHeight="1">
      <c r="B199" s="41"/>
    </row>
    <row r="200" ht="12.75">
      <c r="B200" s="41"/>
    </row>
    <row r="201" ht="12.75">
      <c r="B201" s="41"/>
    </row>
    <row r="202" ht="13.5" customHeight="1">
      <c r="B202" s="41"/>
    </row>
    <row r="203" ht="13.5" customHeight="1">
      <c r="B203" s="41"/>
    </row>
    <row r="204" ht="12.75">
      <c r="B204" s="41"/>
    </row>
    <row r="205" ht="13.5" customHeight="1">
      <c r="B205" s="41"/>
    </row>
    <row r="206" ht="13.5" customHeight="1">
      <c r="B206" s="41"/>
    </row>
    <row r="207" ht="13.5" customHeight="1">
      <c r="B207" s="41"/>
    </row>
    <row r="208" ht="13.5" customHeight="1">
      <c r="B208" s="41"/>
    </row>
    <row r="209" ht="13.5" customHeight="1">
      <c r="B209" s="41"/>
    </row>
    <row r="210" ht="13.5" customHeight="1">
      <c r="B210" s="41"/>
    </row>
    <row r="211" ht="13.5" customHeight="1">
      <c r="B211" s="41"/>
    </row>
    <row r="212" ht="13.5" customHeight="1">
      <c r="B212" s="41"/>
    </row>
    <row r="213" ht="12.75">
      <c r="B213" s="41"/>
    </row>
    <row r="214" ht="13.5" customHeight="1">
      <c r="B214" s="41"/>
    </row>
    <row r="215" ht="12.75">
      <c r="B215" s="41"/>
    </row>
    <row r="216" ht="13.5" customHeight="1">
      <c r="B216" s="41"/>
    </row>
    <row r="217" ht="13.5" customHeight="1">
      <c r="B217" s="41"/>
    </row>
    <row r="218" ht="12.75">
      <c r="B218" s="41"/>
    </row>
    <row r="219" ht="13.5" customHeight="1">
      <c r="B219" s="41"/>
    </row>
    <row r="220" ht="13.5" customHeight="1">
      <c r="B220" s="41"/>
    </row>
    <row r="221" ht="12.75">
      <c r="B221" s="41"/>
    </row>
    <row r="222" ht="13.5" customHeight="1">
      <c r="B222" s="41"/>
    </row>
    <row r="223" ht="12.75">
      <c r="B223" s="41"/>
    </row>
    <row r="224" ht="13.5" customHeight="1">
      <c r="B224" s="41"/>
    </row>
    <row r="225" ht="13.5" customHeight="1">
      <c r="B225" s="41"/>
    </row>
    <row r="226" ht="13.5" customHeight="1">
      <c r="B226" s="41"/>
    </row>
    <row r="227" ht="12.75">
      <c r="B227" s="41"/>
    </row>
    <row r="228" ht="13.5" customHeight="1">
      <c r="B228" s="41"/>
    </row>
    <row r="229" ht="13.5" customHeight="1">
      <c r="B229" s="41"/>
    </row>
    <row r="230" ht="13.5" customHeight="1">
      <c r="B230" s="41"/>
    </row>
    <row r="231" ht="13.5" customHeight="1">
      <c r="B231" s="41"/>
    </row>
    <row r="232" ht="12.75">
      <c r="B232" s="41"/>
    </row>
    <row r="233" ht="13.5" customHeight="1">
      <c r="B233" s="41"/>
    </row>
    <row r="234" ht="13.5" customHeight="1">
      <c r="B234" s="41"/>
    </row>
    <row r="235" ht="12.75">
      <c r="B235" s="41"/>
    </row>
    <row r="236" ht="13.5" customHeight="1">
      <c r="B236" s="41"/>
    </row>
    <row r="237" ht="12.75">
      <c r="B237" s="41"/>
    </row>
    <row r="238" ht="13.5" customHeight="1">
      <c r="B238" s="41"/>
    </row>
    <row r="239" ht="13.5" customHeight="1">
      <c r="B239" s="41"/>
    </row>
    <row r="240" ht="13.5" customHeight="1">
      <c r="B240" s="41"/>
    </row>
    <row r="241" ht="13.5" customHeight="1">
      <c r="B241" s="41"/>
    </row>
    <row r="242" ht="13.5" customHeight="1">
      <c r="B242" s="41"/>
    </row>
    <row r="243" ht="12.75">
      <c r="B243" s="41"/>
    </row>
    <row r="244" ht="13.5" customHeight="1">
      <c r="B244" s="41"/>
    </row>
    <row r="245" ht="13.5" customHeight="1">
      <c r="B245" s="41"/>
    </row>
    <row r="246" ht="13.5" customHeight="1">
      <c r="B246" s="41"/>
    </row>
    <row r="247" ht="13.5" customHeight="1">
      <c r="B247" s="41"/>
    </row>
    <row r="248" ht="12.75">
      <c r="B248" s="41"/>
    </row>
    <row r="249" ht="13.5" customHeight="1">
      <c r="B249" s="41"/>
    </row>
    <row r="250" ht="12.75">
      <c r="B250" s="41"/>
    </row>
    <row r="251" ht="12.75">
      <c r="B251" s="41"/>
    </row>
    <row r="252" ht="13.5" customHeight="1">
      <c r="B252" s="41"/>
    </row>
    <row r="253" ht="12.75">
      <c r="B253" s="41"/>
    </row>
    <row r="254" ht="13.5" customHeight="1">
      <c r="B254" s="41"/>
    </row>
    <row r="255" ht="12.75">
      <c r="B255" s="41"/>
    </row>
    <row r="256" ht="13.5" customHeight="1">
      <c r="B256" s="41"/>
    </row>
    <row r="257" ht="12.75">
      <c r="B257" s="41"/>
    </row>
    <row r="258" ht="12.75">
      <c r="B258" s="41"/>
    </row>
    <row r="259" ht="13.5" customHeight="1">
      <c r="B259" s="41"/>
    </row>
    <row r="260" ht="12.75">
      <c r="B260" s="41"/>
    </row>
    <row r="261" ht="12.75">
      <c r="B261" s="41"/>
    </row>
    <row r="262" ht="12.75">
      <c r="B262" s="41"/>
    </row>
    <row r="263" ht="13.5" customHeight="1">
      <c r="B263" s="41"/>
    </row>
    <row r="264" ht="12.75">
      <c r="B264" s="41"/>
    </row>
    <row r="265" ht="13.5" customHeight="1">
      <c r="B265" s="41"/>
    </row>
    <row r="266" ht="12.75">
      <c r="B266" s="41"/>
    </row>
    <row r="267" ht="12.75">
      <c r="B267" s="41"/>
    </row>
    <row r="268" ht="13.5" customHeight="1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2.75">
      <c r="B273" s="41"/>
    </row>
    <row r="274" ht="13.5" customHeight="1">
      <c r="B274" s="41"/>
    </row>
    <row r="275" ht="12.75">
      <c r="B275" s="41"/>
    </row>
    <row r="276" ht="13.5" customHeight="1">
      <c r="B276" s="41"/>
    </row>
    <row r="277" ht="12.75">
      <c r="B277" s="41"/>
    </row>
    <row r="278" ht="12.75">
      <c r="B278" s="41"/>
    </row>
    <row r="279" ht="13.5" customHeight="1">
      <c r="B279" s="41"/>
    </row>
    <row r="280" ht="13.5" customHeight="1">
      <c r="B280" s="41"/>
    </row>
    <row r="281" ht="12.75">
      <c r="B281" s="41"/>
    </row>
    <row r="282" ht="13.5" customHeight="1">
      <c r="B282" s="41"/>
    </row>
    <row r="283" ht="13.5" customHeight="1">
      <c r="B283" s="41"/>
    </row>
    <row r="284" ht="12.75">
      <c r="B284" s="41"/>
    </row>
    <row r="285" ht="13.5" customHeight="1">
      <c r="B285" s="41"/>
    </row>
    <row r="286" ht="13.5" customHeight="1">
      <c r="B286" s="41"/>
    </row>
    <row r="287" ht="12.75">
      <c r="B287" s="41"/>
    </row>
    <row r="288" ht="13.5" customHeight="1">
      <c r="B288" s="41"/>
    </row>
    <row r="289" ht="12.75">
      <c r="B289" s="41"/>
    </row>
    <row r="290" ht="13.5" customHeight="1">
      <c r="B290" s="41"/>
    </row>
    <row r="291" ht="13.5" customHeight="1">
      <c r="B291" s="41"/>
    </row>
    <row r="292" ht="13.5" customHeight="1">
      <c r="B292" s="41"/>
    </row>
    <row r="293" ht="13.5" customHeight="1">
      <c r="B293" s="41"/>
    </row>
    <row r="294" ht="13.5" customHeight="1">
      <c r="B294" s="41"/>
    </row>
    <row r="295" ht="13.5" customHeight="1">
      <c r="B295" s="41"/>
    </row>
    <row r="296" ht="13.5" customHeight="1">
      <c r="B296" s="41"/>
    </row>
    <row r="297" ht="13.5" customHeight="1">
      <c r="B297" s="41"/>
    </row>
    <row r="298" ht="13.5" customHeight="1">
      <c r="B298" s="41"/>
    </row>
    <row r="299" ht="13.5" customHeight="1">
      <c r="B299" s="41"/>
    </row>
    <row r="300" ht="13.5" customHeight="1">
      <c r="B300" s="41"/>
    </row>
    <row r="301" ht="13.5" customHeight="1">
      <c r="B301" s="41"/>
    </row>
    <row r="302" ht="13.5" customHeight="1">
      <c r="B302" s="41"/>
    </row>
    <row r="303" ht="13.5" customHeight="1">
      <c r="B303" s="41"/>
    </row>
    <row r="304" ht="12.75">
      <c r="B304" s="41"/>
    </row>
    <row r="305" ht="13.5" customHeight="1">
      <c r="B305" s="41"/>
    </row>
    <row r="306" ht="12.75">
      <c r="B306" s="41"/>
    </row>
    <row r="307" ht="13.5" customHeight="1">
      <c r="B307" s="41"/>
    </row>
    <row r="308" ht="13.5" customHeight="1">
      <c r="B308" s="41"/>
    </row>
    <row r="309" ht="13.5" customHeight="1">
      <c r="B309" s="41"/>
    </row>
    <row r="310" ht="13.5" customHeight="1">
      <c r="B310" s="41"/>
    </row>
    <row r="311" ht="13.5" customHeight="1">
      <c r="B311" s="41"/>
    </row>
    <row r="312" ht="13.5" customHeight="1">
      <c r="B312" s="41"/>
    </row>
    <row r="313" ht="13.5" customHeight="1">
      <c r="B313" s="41"/>
    </row>
    <row r="314" ht="13.5" customHeight="1">
      <c r="B314" s="41"/>
    </row>
    <row r="315" ht="13.5" customHeight="1">
      <c r="B315" s="41"/>
    </row>
    <row r="316" ht="13.5" customHeight="1">
      <c r="B316" s="41"/>
    </row>
    <row r="317" ht="13.5" customHeight="1">
      <c r="B317" s="41"/>
    </row>
    <row r="318" ht="13.5" customHeight="1">
      <c r="B318" s="41"/>
    </row>
    <row r="319" ht="13.5" customHeight="1">
      <c r="B319" s="41"/>
    </row>
    <row r="320" ht="13.5" customHeight="1">
      <c r="B320" s="41"/>
    </row>
    <row r="321" ht="12.75">
      <c r="B321" s="41"/>
    </row>
    <row r="322" ht="13.5" customHeight="1">
      <c r="B322" s="41"/>
    </row>
    <row r="323" ht="12.75">
      <c r="B323" s="41"/>
    </row>
    <row r="324" ht="13.5" customHeight="1">
      <c r="B324" s="41"/>
    </row>
    <row r="325" ht="12.75">
      <c r="B325" s="41"/>
    </row>
    <row r="326" ht="12.75">
      <c r="B326" s="41"/>
    </row>
    <row r="327" ht="13.5" customHeight="1">
      <c r="B327" s="41"/>
    </row>
    <row r="328" ht="12.75">
      <c r="B328" s="41"/>
    </row>
    <row r="329" spans="2:6" ht="13.5">
      <c r="B329" s="12"/>
      <c r="C329" s="12"/>
      <c r="D329" s="12"/>
      <c r="E329" s="12"/>
      <c r="F329" s="12"/>
    </row>
    <row r="330" spans="2:6" ht="13.5">
      <c r="B330" s="12"/>
      <c r="C330" s="12"/>
      <c r="D330" s="12"/>
      <c r="E330" s="12"/>
      <c r="F330" s="12"/>
    </row>
    <row r="331" spans="2:6" ht="13.5">
      <c r="B331" s="12"/>
      <c r="C331" s="12"/>
      <c r="D331" s="12"/>
      <c r="E331" s="12"/>
      <c r="F331" s="12"/>
    </row>
  </sheetData>
  <sheetProtection/>
  <mergeCells count="155">
    <mergeCell ref="A128:E128"/>
    <mergeCell ref="A130:B130"/>
    <mergeCell ref="A131:C131"/>
    <mergeCell ref="A123:A124"/>
    <mergeCell ref="B123:B124"/>
    <mergeCell ref="C123:C124"/>
    <mergeCell ref="D123:D124"/>
    <mergeCell ref="E123:E124"/>
    <mergeCell ref="A127:E127"/>
    <mergeCell ref="A119:A120"/>
    <mergeCell ref="B119:B120"/>
    <mergeCell ref="C119:C120"/>
    <mergeCell ref="D119:D120"/>
    <mergeCell ref="E119:E120"/>
    <mergeCell ref="A121:A122"/>
    <mergeCell ref="B121:B122"/>
    <mergeCell ref="C121:C122"/>
    <mergeCell ref="D121:D122"/>
    <mergeCell ref="E121:E122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111:A112"/>
    <mergeCell ref="B111:B112"/>
    <mergeCell ref="C111:C112"/>
    <mergeCell ref="D111:D112"/>
    <mergeCell ref="E111:E112"/>
    <mergeCell ref="A113:A114"/>
    <mergeCell ref="B113:B114"/>
    <mergeCell ref="C113:C114"/>
    <mergeCell ref="D113:D114"/>
    <mergeCell ref="E113:E114"/>
    <mergeCell ref="A106:A107"/>
    <mergeCell ref="B106:B107"/>
    <mergeCell ref="C106:C107"/>
    <mergeCell ref="D106:D107"/>
    <mergeCell ref="E106:E107"/>
    <mergeCell ref="A108:A109"/>
    <mergeCell ref="B108:B109"/>
    <mergeCell ref="C108:C109"/>
    <mergeCell ref="D108:D109"/>
    <mergeCell ref="E108:E109"/>
    <mergeCell ref="A100:A102"/>
    <mergeCell ref="B100:B102"/>
    <mergeCell ref="C100:C102"/>
    <mergeCell ref="D100:D102"/>
    <mergeCell ref="E100:E102"/>
    <mergeCell ref="A103:A105"/>
    <mergeCell ref="B103:B105"/>
    <mergeCell ref="C103:C105"/>
    <mergeCell ref="D103:D105"/>
    <mergeCell ref="E103:E105"/>
    <mergeCell ref="E87:E89"/>
    <mergeCell ref="A94:A96"/>
    <mergeCell ref="B94:B96"/>
    <mergeCell ref="C94:C96"/>
    <mergeCell ref="D94:D96"/>
    <mergeCell ref="E94:E96"/>
    <mergeCell ref="A82:A83"/>
    <mergeCell ref="B82:B83"/>
    <mergeCell ref="C82:C83"/>
    <mergeCell ref="D82:D83"/>
    <mergeCell ref="A87:A89"/>
    <mergeCell ref="B87:B89"/>
    <mergeCell ref="C87:C89"/>
    <mergeCell ref="D87:D89"/>
    <mergeCell ref="A69:A70"/>
    <mergeCell ref="B69:B70"/>
    <mergeCell ref="C69:C70"/>
    <mergeCell ref="D69:D70"/>
    <mergeCell ref="E69:E70"/>
    <mergeCell ref="A72:A76"/>
    <mergeCell ref="B72:B76"/>
    <mergeCell ref="C72:C76"/>
    <mergeCell ref="D72:D76"/>
    <mergeCell ref="E72:E76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57:A59"/>
    <mergeCell ref="B57:B59"/>
    <mergeCell ref="C57:C59"/>
    <mergeCell ref="D57:D59"/>
    <mergeCell ref="E57:E59"/>
    <mergeCell ref="A60:A61"/>
    <mergeCell ref="B60:B61"/>
    <mergeCell ref="C60:C61"/>
    <mergeCell ref="D60:D61"/>
    <mergeCell ref="E60:E61"/>
    <mergeCell ref="D53:D54"/>
    <mergeCell ref="E53:E54"/>
    <mergeCell ref="A55:A56"/>
    <mergeCell ref="B55:B56"/>
    <mergeCell ref="C55:C56"/>
    <mergeCell ref="D55:D56"/>
    <mergeCell ref="E55:E56"/>
    <mergeCell ref="A50:A51"/>
    <mergeCell ref="B50:B51"/>
    <mergeCell ref="C50:C51"/>
    <mergeCell ref="A53:A54"/>
    <mergeCell ref="B53:B54"/>
    <mergeCell ref="C53:C54"/>
    <mergeCell ref="A36:A41"/>
    <mergeCell ref="B36:B41"/>
    <mergeCell ref="C36:C41"/>
    <mergeCell ref="D36:D38"/>
    <mergeCell ref="E36:E41"/>
    <mergeCell ref="A44:A46"/>
    <mergeCell ref="B44:B46"/>
    <mergeCell ref="C44:C46"/>
    <mergeCell ref="D44:D46"/>
    <mergeCell ref="E44:E46"/>
    <mergeCell ref="A27:A29"/>
    <mergeCell ref="B27:B29"/>
    <mergeCell ref="C27:C29"/>
    <mergeCell ref="D27:D29"/>
    <mergeCell ref="E27:E29"/>
    <mergeCell ref="A33:A34"/>
    <mergeCell ref="B33:B34"/>
    <mergeCell ref="C33:C34"/>
    <mergeCell ref="D33:D34"/>
    <mergeCell ref="E33:E34"/>
    <mergeCell ref="A10:A11"/>
    <mergeCell ref="B10:B11"/>
    <mergeCell ref="C10:C11"/>
    <mergeCell ref="D10:D11"/>
    <mergeCell ref="E10:E11"/>
    <mergeCell ref="A13:A14"/>
    <mergeCell ref="B13:B14"/>
    <mergeCell ref="C13:C14"/>
    <mergeCell ref="E13:E14"/>
    <mergeCell ref="D14:D15"/>
    <mergeCell ref="D1:E1"/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scale="75" r:id="rId1"/>
  <rowBreaks count="3" manualBreakCount="3">
    <brk id="43" max="255" man="1"/>
    <brk id="71" max="255" man="1"/>
    <brk id="109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workbookViewId="0" topLeftCell="A1">
      <selection activeCell="A6" sqref="A6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0.875" style="1" customWidth="1"/>
    <col min="7" max="7" width="9.875" style="1" customWidth="1"/>
    <col min="8" max="8" width="23.625" style="1" customWidth="1"/>
    <col min="9" max="16384" width="9.125" style="1" customWidth="1"/>
  </cols>
  <sheetData>
    <row r="1" spans="4:5" ht="15.75" customHeight="1">
      <c r="D1" s="55"/>
      <c r="E1" s="56"/>
    </row>
    <row r="2" spans="1:6" ht="15">
      <c r="A2" s="57" t="s">
        <v>31</v>
      </c>
      <c r="B2" s="57"/>
      <c r="C2" s="57"/>
      <c r="D2" s="57"/>
      <c r="E2" s="58"/>
      <c r="F2" s="15"/>
    </row>
    <row r="3" spans="1:6" ht="14.25">
      <c r="A3" s="59" t="s">
        <v>37</v>
      </c>
      <c r="B3" s="59"/>
      <c r="C3" s="59"/>
      <c r="D3" s="59"/>
      <c r="E3" s="58"/>
      <c r="F3" s="17"/>
    </row>
    <row r="4" spans="1:6" ht="14.25" customHeight="1">
      <c r="A4" s="59" t="s">
        <v>102</v>
      </c>
      <c r="B4" s="59"/>
      <c r="C4" s="59"/>
      <c r="D4" s="59"/>
      <c r="E4" s="58"/>
      <c r="F4" s="17"/>
    </row>
    <row r="5" ht="14.25" thickBot="1">
      <c r="E5" s="35" t="s">
        <v>75</v>
      </c>
    </row>
    <row r="6" spans="1:6" ht="105.75" customHeight="1">
      <c r="A6" s="22" t="s">
        <v>0</v>
      </c>
      <c r="B6" s="14" t="s">
        <v>92</v>
      </c>
      <c r="C6" s="14" t="s">
        <v>103</v>
      </c>
      <c r="D6" s="18" t="s">
        <v>38</v>
      </c>
      <c r="E6" s="3" t="s">
        <v>1</v>
      </c>
      <c r="F6" s="19"/>
    </row>
    <row r="7" spans="1:6" ht="44.25" customHeight="1">
      <c r="A7" s="99" t="s">
        <v>39</v>
      </c>
      <c r="B7" s="73">
        <f>B12+B13+B15+B17+B18+B19+B20+B21+B22+B23+B16</f>
        <v>132603.2</v>
      </c>
      <c r="C7" s="73">
        <f>C12+C13+C15+C17+C18+C19+C20+C21+C22+C23+C16</f>
        <v>99999.2</v>
      </c>
      <c r="D7" s="60">
        <f>C7/B7*100</f>
        <v>75.41235807280668</v>
      </c>
      <c r="E7" s="61" t="s">
        <v>4</v>
      </c>
      <c r="F7" s="21"/>
    </row>
    <row r="8" spans="1:6" ht="10.5" customHeight="1">
      <c r="A8" s="99"/>
      <c r="B8" s="73"/>
      <c r="C8" s="73"/>
      <c r="D8" s="60"/>
      <c r="E8" s="61"/>
      <c r="F8" s="20"/>
    </row>
    <row r="9" spans="1:6" ht="13.5">
      <c r="A9" s="104" t="s">
        <v>2</v>
      </c>
      <c r="B9" s="46"/>
      <c r="C9" s="46"/>
      <c r="D9" s="24"/>
      <c r="E9" s="4"/>
      <c r="F9" s="19"/>
    </row>
    <row r="10" spans="1:6" ht="12.75" customHeight="1">
      <c r="A10" s="105" t="s">
        <v>3</v>
      </c>
      <c r="B10" s="64" t="s">
        <v>5</v>
      </c>
      <c r="C10" s="75" t="s">
        <v>5</v>
      </c>
      <c r="D10" s="68"/>
      <c r="E10" s="69" t="s">
        <v>4</v>
      </c>
      <c r="F10" s="21"/>
    </row>
    <row r="11" spans="1:8" ht="17.25" customHeight="1">
      <c r="A11" s="106"/>
      <c r="B11" s="65"/>
      <c r="C11" s="77"/>
      <c r="D11" s="68"/>
      <c r="E11" s="69"/>
      <c r="F11" s="53"/>
      <c r="G11" s="53"/>
      <c r="H11" s="42"/>
    </row>
    <row r="12" spans="1:6" ht="14.25" customHeight="1">
      <c r="A12" s="107" t="s">
        <v>70</v>
      </c>
      <c r="B12" s="31">
        <v>59500</v>
      </c>
      <c r="C12" s="31">
        <v>43811.2</v>
      </c>
      <c r="D12" s="30">
        <f>C12/B12*100</f>
        <v>73.63226890756303</v>
      </c>
      <c r="E12" s="8" t="s">
        <v>4</v>
      </c>
      <c r="F12" s="20"/>
    </row>
    <row r="13" spans="1:6" ht="13.5">
      <c r="A13" s="108" t="s">
        <v>43</v>
      </c>
      <c r="B13" s="71">
        <v>24728.2</v>
      </c>
      <c r="C13" s="71">
        <v>18850.2</v>
      </c>
      <c r="D13" s="30">
        <f>C13/B13*100</f>
        <v>76.22956786179343</v>
      </c>
      <c r="E13" s="69" t="s">
        <v>4</v>
      </c>
      <c r="F13" s="21"/>
    </row>
    <row r="14" spans="1:6" ht="9.75" customHeight="1" hidden="1">
      <c r="A14" s="108"/>
      <c r="B14" s="71"/>
      <c r="C14" s="71"/>
      <c r="D14" s="68">
        <f>C15/B15*100</f>
        <v>71.55130434782609</v>
      </c>
      <c r="E14" s="69"/>
      <c r="F14" s="21"/>
    </row>
    <row r="15" spans="1:6" ht="13.5">
      <c r="A15" s="107" t="s">
        <v>6</v>
      </c>
      <c r="B15" s="31">
        <v>17250</v>
      </c>
      <c r="C15" s="31">
        <v>12342.6</v>
      </c>
      <c r="D15" s="68"/>
      <c r="E15" s="8" t="s">
        <v>4</v>
      </c>
      <c r="F15" s="20"/>
    </row>
    <row r="16" spans="1:6" ht="27">
      <c r="A16" s="107" t="s">
        <v>99</v>
      </c>
      <c r="B16" s="31">
        <v>18.6</v>
      </c>
      <c r="C16" s="31">
        <v>6</v>
      </c>
      <c r="D16" s="30">
        <f>C16/B16*100</f>
        <v>32.25806451612903</v>
      </c>
      <c r="E16" s="8"/>
      <c r="F16" s="20"/>
    </row>
    <row r="17" spans="1:6" ht="13.5">
      <c r="A17" s="107" t="s">
        <v>44</v>
      </c>
      <c r="B17" s="31">
        <v>2481</v>
      </c>
      <c r="C17" s="31">
        <v>1368.1</v>
      </c>
      <c r="D17" s="30">
        <f aca="true" t="shared" si="0" ref="D17:D23">C17/B17*100</f>
        <v>55.143087464731956</v>
      </c>
      <c r="E17" s="8"/>
      <c r="F17" s="20"/>
    </row>
    <row r="18" spans="1:6" ht="44.25" customHeight="1">
      <c r="A18" s="107" t="s">
        <v>69</v>
      </c>
      <c r="B18" s="31">
        <v>0</v>
      </c>
      <c r="C18" s="31">
        <v>0</v>
      </c>
      <c r="D18" s="30"/>
      <c r="E18" s="8"/>
      <c r="F18" s="20"/>
    </row>
    <row r="19" spans="1:8" ht="44.25" customHeight="1">
      <c r="A19" s="107" t="s">
        <v>45</v>
      </c>
      <c r="B19" s="31">
        <v>8515</v>
      </c>
      <c r="C19" s="31">
        <v>7053.4</v>
      </c>
      <c r="D19" s="30">
        <f t="shared" si="0"/>
        <v>82.8349970640047</v>
      </c>
      <c r="E19" s="8" t="s">
        <v>4</v>
      </c>
      <c r="F19" s="21"/>
      <c r="G19" s="21"/>
      <c r="H19" s="42"/>
    </row>
    <row r="20" spans="1:6" ht="33" customHeight="1">
      <c r="A20" s="107" t="s">
        <v>46</v>
      </c>
      <c r="B20" s="31">
        <v>1900</v>
      </c>
      <c r="C20" s="31">
        <v>1185.5</v>
      </c>
      <c r="D20" s="30">
        <f t="shared" si="0"/>
        <v>62.39473684210526</v>
      </c>
      <c r="E20" s="8" t="s">
        <v>4</v>
      </c>
      <c r="F20" s="20"/>
    </row>
    <row r="21" spans="1:8" ht="43.5" customHeight="1">
      <c r="A21" s="107" t="s">
        <v>47</v>
      </c>
      <c r="B21" s="31">
        <v>15107</v>
      </c>
      <c r="C21" s="31">
        <v>12860.1</v>
      </c>
      <c r="D21" s="30">
        <f t="shared" si="0"/>
        <v>85.1267624280135</v>
      </c>
      <c r="E21" s="8" t="s">
        <v>4</v>
      </c>
      <c r="F21" s="21"/>
      <c r="G21" s="21"/>
      <c r="H21" s="20"/>
    </row>
    <row r="22" spans="1:8" ht="30" customHeight="1">
      <c r="A22" s="107" t="s">
        <v>93</v>
      </c>
      <c r="B22" s="31">
        <v>2950</v>
      </c>
      <c r="C22" s="31">
        <v>2289.7</v>
      </c>
      <c r="D22" s="30">
        <f t="shared" si="0"/>
        <v>77.61694915254238</v>
      </c>
      <c r="E22" s="8" t="s">
        <v>4</v>
      </c>
      <c r="F22" s="48"/>
      <c r="G22" s="48"/>
      <c r="H22" s="49"/>
    </row>
    <row r="23" spans="1:6" ht="18" customHeight="1">
      <c r="A23" s="107" t="s">
        <v>48</v>
      </c>
      <c r="B23" s="47">
        <v>153.4</v>
      </c>
      <c r="C23" s="31">
        <v>232.4</v>
      </c>
      <c r="D23" s="30">
        <f t="shared" si="0"/>
        <v>151.4993481095176</v>
      </c>
      <c r="E23" s="8" t="s">
        <v>4</v>
      </c>
      <c r="F23" s="20"/>
    </row>
    <row r="24" spans="1:6" ht="54.75" customHeight="1">
      <c r="A24" s="100" t="s">
        <v>95</v>
      </c>
      <c r="B24" s="47">
        <v>66.6</v>
      </c>
      <c r="C24" s="47">
        <v>88.5</v>
      </c>
      <c r="D24" s="30">
        <f>C24/B24*100</f>
        <v>132.8828828828829</v>
      </c>
      <c r="E24" s="8"/>
      <c r="F24" s="20"/>
    </row>
    <row r="25" spans="1:6" ht="54.75" customHeight="1">
      <c r="A25" s="100" t="s">
        <v>100</v>
      </c>
      <c r="B25" s="47">
        <v>204.7</v>
      </c>
      <c r="C25" s="47">
        <v>357.6</v>
      </c>
      <c r="D25" s="52">
        <f>C25/B25*100</f>
        <v>174.69467513434296</v>
      </c>
      <c r="E25" s="8"/>
      <c r="F25" s="20"/>
    </row>
    <row r="26" spans="1:6" ht="13.5">
      <c r="A26" s="101" t="s">
        <v>49</v>
      </c>
      <c r="B26" s="73">
        <f>B30+B31+B32+B34+B35</f>
        <v>269160.39999999997</v>
      </c>
      <c r="C26" s="73">
        <f>C30+C31+C32+C34+C35</f>
        <v>127964.4</v>
      </c>
      <c r="D26" s="66">
        <f>C26/B26*100</f>
        <v>47.542060421964</v>
      </c>
      <c r="E26" s="61" t="s">
        <v>4</v>
      </c>
      <c r="F26" s="20"/>
    </row>
    <row r="27" spans="1:6" ht="13.5">
      <c r="A27" s="101"/>
      <c r="B27" s="73"/>
      <c r="C27" s="73"/>
      <c r="D27" s="72"/>
      <c r="E27" s="61"/>
      <c r="F27" s="21"/>
    </row>
    <row r="28" spans="1:6" ht="3.75" customHeight="1">
      <c r="A28" s="101"/>
      <c r="B28" s="73"/>
      <c r="C28" s="73"/>
      <c r="D28" s="67"/>
      <c r="E28" s="61"/>
      <c r="F28" s="20"/>
    </row>
    <row r="29" spans="1:6" ht="17.25" customHeight="1">
      <c r="A29" s="102" t="s">
        <v>2</v>
      </c>
      <c r="B29" s="47"/>
      <c r="C29" s="31"/>
      <c r="D29" s="28"/>
      <c r="E29" s="8"/>
      <c r="F29" s="20"/>
    </row>
    <row r="30" spans="1:6" ht="21.75" customHeight="1">
      <c r="A30" s="107" t="s">
        <v>40</v>
      </c>
      <c r="B30" s="47">
        <v>37724.7</v>
      </c>
      <c r="C30" s="31">
        <v>27175.5</v>
      </c>
      <c r="D30" s="28">
        <f>C30/B30*100</f>
        <v>72.03635814201307</v>
      </c>
      <c r="E30" s="27" t="s">
        <v>4</v>
      </c>
      <c r="F30" s="21"/>
    </row>
    <row r="31" spans="1:6" ht="30" customHeight="1">
      <c r="A31" s="107" t="s">
        <v>7</v>
      </c>
      <c r="B31" s="47">
        <v>86089.4</v>
      </c>
      <c r="C31" s="31">
        <v>59097.7</v>
      </c>
      <c r="D31" s="28">
        <f>C31/B31*100</f>
        <v>68.646894971971</v>
      </c>
      <c r="E31" s="8" t="s">
        <v>4</v>
      </c>
      <c r="F31" s="20"/>
    </row>
    <row r="32" spans="1:6" ht="12.75" customHeight="1">
      <c r="A32" s="108" t="s">
        <v>41</v>
      </c>
      <c r="B32" s="73">
        <v>138646</v>
      </c>
      <c r="C32" s="71">
        <v>35558.6</v>
      </c>
      <c r="D32" s="66">
        <f>C32/B32*100</f>
        <v>25.647043549759818</v>
      </c>
      <c r="E32" s="61" t="s">
        <v>4</v>
      </c>
      <c r="F32" s="20"/>
    </row>
    <row r="33" spans="1:6" ht="12" customHeight="1">
      <c r="A33" s="108"/>
      <c r="B33" s="73"/>
      <c r="C33" s="71"/>
      <c r="D33" s="67"/>
      <c r="E33" s="61"/>
      <c r="F33" s="20"/>
    </row>
    <row r="34" spans="1:6" ht="18.75" customHeight="1">
      <c r="A34" s="107" t="s">
        <v>73</v>
      </c>
      <c r="B34" s="47">
        <v>6700.3</v>
      </c>
      <c r="C34" s="31">
        <v>6132.6</v>
      </c>
      <c r="D34" s="32">
        <f>C34/B34*100</f>
        <v>91.52724504872917</v>
      </c>
      <c r="E34" s="8"/>
      <c r="F34" s="20"/>
    </row>
    <row r="35" spans="1:6" ht="13.5" customHeight="1" hidden="1">
      <c r="A35" s="74" t="s">
        <v>89</v>
      </c>
      <c r="B35" s="73">
        <v>0</v>
      </c>
      <c r="C35" s="73">
        <v>0</v>
      </c>
      <c r="D35" s="75" t="e">
        <f>C35/B35*100</f>
        <v>#DIV/0!</v>
      </c>
      <c r="E35" s="78" t="s">
        <v>4</v>
      </c>
      <c r="F35" s="21"/>
    </row>
    <row r="36" spans="1:6" ht="12" customHeight="1" hidden="1">
      <c r="A36" s="74"/>
      <c r="B36" s="73"/>
      <c r="C36" s="73"/>
      <c r="D36" s="76"/>
      <c r="E36" s="78"/>
      <c r="F36" s="20"/>
    </row>
    <row r="37" spans="1:6" ht="13.5" customHeight="1" hidden="1">
      <c r="A37" s="74"/>
      <c r="B37" s="73"/>
      <c r="C37" s="73"/>
      <c r="D37" s="77"/>
      <c r="E37" s="78"/>
      <c r="F37" s="20"/>
    </row>
    <row r="38" spans="1:6" ht="9" customHeight="1" hidden="1">
      <c r="A38" s="74"/>
      <c r="B38" s="73"/>
      <c r="C38" s="73"/>
      <c r="D38" s="31"/>
      <c r="E38" s="78"/>
      <c r="F38" s="20"/>
    </row>
    <row r="39" spans="1:6" ht="7.5" customHeight="1" hidden="1">
      <c r="A39" s="74"/>
      <c r="B39" s="73"/>
      <c r="C39" s="73"/>
      <c r="D39" s="31"/>
      <c r="E39" s="78"/>
      <c r="F39" s="20"/>
    </row>
    <row r="40" spans="1:6" ht="21" customHeight="1">
      <c r="A40" s="74"/>
      <c r="B40" s="73"/>
      <c r="C40" s="73"/>
      <c r="D40" s="31"/>
      <c r="E40" s="78"/>
      <c r="F40" s="20"/>
    </row>
    <row r="41" spans="1:6" s="51" customFormat="1" ht="26.25" customHeight="1">
      <c r="A41" s="100" t="s">
        <v>94</v>
      </c>
      <c r="B41" s="47">
        <v>1284.5</v>
      </c>
      <c r="C41" s="31">
        <v>1284.5</v>
      </c>
      <c r="D41" s="31">
        <f>C41/B41*100</f>
        <v>100</v>
      </c>
      <c r="E41" s="50"/>
      <c r="F41" s="49"/>
    </row>
    <row r="42" spans="1:6" ht="51.75" customHeight="1">
      <c r="A42" s="103" t="s">
        <v>9</v>
      </c>
      <c r="B42" s="54">
        <f>B7+B26-B41+B24+B25</f>
        <v>400750.39999999997</v>
      </c>
      <c r="C42" s="54">
        <f>C7+C26-C41+C24+C25</f>
        <v>227125.19999999998</v>
      </c>
      <c r="D42" s="13">
        <f>C42/B42*100</f>
        <v>56.67497774175646</v>
      </c>
      <c r="E42" s="16" t="s">
        <v>56</v>
      </c>
      <c r="F42" s="21"/>
    </row>
    <row r="43" spans="1:6" ht="21" customHeight="1">
      <c r="A43" s="109" t="s">
        <v>78</v>
      </c>
      <c r="B43" s="71">
        <v>21579.6</v>
      </c>
      <c r="C43" s="75">
        <v>13876.5</v>
      </c>
      <c r="D43" s="66">
        <f>C43/B43*100</f>
        <v>64.30378690985931</v>
      </c>
      <c r="E43" s="80" t="s">
        <v>56</v>
      </c>
      <c r="F43" s="20"/>
    </row>
    <row r="44" spans="1:6" ht="21" customHeight="1">
      <c r="A44" s="109"/>
      <c r="B44" s="71"/>
      <c r="C44" s="76"/>
      <c r="D44" s="72"/>
      <c r="E44" s="81"/>
      <c r="F44" s="20"/>
    </row>
    <row r="45" spans="1:6" ht="15" customHeight="1">
      <c r="A45" s="109"/>
      <c r="B45" s="71"/>
      <c r="C45" s="77"/>
      <c r="D45" s="67"/>
      <c r="E45" s="82"/>
      <c r="F45" s="20"/>
    </row>
    <row r="46" spans="1:6" ht="49.5" customHeight="1" hidden="1">
      <c r="A46" s="110" t="s">
        <v>50</v>
      </c>
      <c r="B46" s="31"/>
      <c r="C46" s="31"/>
      <c r="D46" s="28" t="e">
        <f aca="true" t="shared" si="1" ref="D46:D52">C46/B46*100</f>
        <v>#DIV/0!</v>
      </c>
      <c r="E46" s="8" t="s">
        <v>4</v>
      </c>
      <c r="F46" s="20"/>
    </row>
    <row r="47" spans="1:6" ht="58.5" customHeight="1">
      <c r="A47" s="110" t="s">
        <v>79</v>
      </c>
      <c r="B47" s="31">
        <v>1980.6</v>
      </c>
      <c r="C47" s="31">
        <v>1340.3</v>
      </c>
      <c r="D47" s="28">
        <f>C47/B47*100</f>
        <v>67.67141270322125</v>
      </c>
      <c r="E47" s="8" t="s">
        <v>56</v>
      </c>
      <c r="F47" s="20"/>
    </row>
    <row r="48" spans="1:6" ht="60.75" customHeight="1">
      <c r="A48" s="110" t="s">
        <v>101</v>
      </c>
      <c r="B48" s="31">
        <v>54399.4</v>
      </c>
      <c r="C48" s="31">
        <v>2509.2</v>
      </c>
      <c r="D48" s="28">
        <f>C48/B48*100</f>
        <v>4.6125508737228715</v>
      </c>
      <c r="E48" s="8" t="s">
        <v>56</v>
      </c>
      <c r="F48" s="20"/>
    </row>
    <row r="49" spans="1:6" ht="56.25" customHeight="1">
      <c r="A49" s="109" t="s">
        <v>81</v>
      </c>
      <c r="B49" s="71">
        <v>96520.5</v>
      </c>
      <c r="C49" s="71">
        <v>50496.3</v>
      </c>
      <c r="D49" s="28">
        <f>C49/B49*100</f>
        <v>52.31665811925964</v>
      </c>
      <c r="E49" s="8" t="s">
        <v>56</v>
      </c>
      <c r="F49" s="21"/>
    </row>
    <row r="50" spans="1:6" ht="20.25" customHeight="1" hidden="1">
      <c r="A50" s="109"/>
      <c r="B50" s="71"/>
      <c r="C50" s="71"/>
      <c r="D50" s="28" t="e">
        <f t="shared" si="1"/>
        <v>#DIV/0!</v>
      </c>
      <c r="E50" s="27"/>
      <c r="F50" s="21"/>
    </row>
    <row r="51" spans="1:6" ht="66" customHeight="1">
      <c r="A51" s="110" t="s">
        <v>82</v>
      </c>
      <c r="B51" s="31">
        <v>180.3</v>
      </c>
      <c r="C51" s="31">
        <v>100.6</v>
      </c>
      <c r="D51" s="28">
        <f t="shared" si="1"/>
        <v>55.79589572933998</v>
      </c>
      <c r="E51" s="8" t="s">
        <v>56</v>
      </c>
      <c r="F51" s="21"/>
    </row>
    <row r="52" spans="1:6" ht="18" customHeight="1">
      <c r="A52" s="109" t="s">
        <v>84</v>
      </c>
      <c r="B52" s="71">
        <v>211548.2</v>
      </c>
      <c r="C52" s="71">
        <v>140055.1</v>
      </c>
      <c r="D52" s="66">
        <f t="shared" si="1"/>
        <v>66.20481762548677</v>
      </c>
      <c r="E52" s="61" t="s">
        <v>56</v>
      </c>
      <c r="F52" s="20"/>
    </row>
    <row r="53" spans="1:6" ht="36.75" customHeight="1">
      <c r="A53" s="109"/>
      <c r="B53" s="71"/>
      <c r="C53" s="71"/>
      <c r="D53" s="67"/>
      <c r="E53" s="61"/>
      <c r="F53" s="20"/>
    </row>
    <row r="54" spans="1:6" ht="7.5" customHeight="1">
      <c r="A54" s="109" t="s">
        <v>85</v>
      </c>
      <c r="B54" s="71">
        <v>9223.7</v>
      </c>
      <c r="C54" s="71">
        <v>7098.1</v>
      </c>
      <c r="D54" s="66">
        <f>C54/B54*100</f>
        <v>76.9550180513243</v>
      </c>
      <c r="E54" s="61" t="s">
        <v>56</v>
      </c>
      <c r="F54" s="20"/>
    </row>
    <row r="55" spans="1:6" ht="54" customHeight="1">
      <c r="A55" s="109"/>
      <c r="B55" s="71"/>
      <c r="C55" s="71"/>
      <c r="D55" s="67"/>
      <c r="E55" s="61"/>
      <c r="F55" s="20"/>
    </row>
    <row r="56" spans="1:6" ht="6" customHeight="1" hidden="1">
      <c r="A56" s="109" t="s">
        <v>86</v>
      </c>
      <c r="B56" s="71"/>
      <c r="C56" s="71"/>
      <c r="D56" s="66" t="e">
        <f>C56/B56*100</f>
        <v>#DIV/0!</v>
      </c>
      <c r="E56" s="61" t="s">
        <v>56</v>
      </c>
      <c r="F56" s="20"/>
    </row>
    <row r="57" spans="1:6" ht="6" customHeight="1" hidden="1">
      <c r="A57" s="109"/>
      <c r="B57" s="71"/>
      <c r="C57" s="71"/>
      <c r="D57" s="72"/>
      <c r="E57" s="61"/>
      <c r="F57" s="20"/>
    </row>
    <row r="58" spans="1:6" ht="43.5" customHeight="1" hidden="1">
      <c r="A58" s="109"/>
      <c r="B58" s="71"/>
      <c r="C58" s="71"/>
      <c r="D58" s="67"/>
      <c r="E58" s="61"/>
      <c r="F58" s="20"/>
    </row>
    <row r="59" spans="1:6" ht="26.25" customHeight="1">
      <c r="A59" s="109" t="s">
        <v>87</v>
      </c>
      <c r="B59" s="71">
        <v>15872.6</v>
      </c>
      <c r="C59" s="71">
        <v>2427.2</v>
      </c>
      <c r="D59" s="66">
        <f>C59/B59*100</f>
        <v>15.291760644128875</v>
      </c>
      <c r="E59" s="61" t="s">
        <v>56</v>
      </c>
      <c r="F59" s="20"/>
    </row>
    <row r="60" spans="1:6" ht="30.75" customHeight="1">
      <c r="A60" s="109"/>
      <c r="B60" s="71"/>
      <c r="C60" s="71"/>
      <c r="D60" s="67"/>
      <c r="E60" s="61"/>
      <c r="F60" s="20"/>
    </row>
    <row r="61" spans="1:6" ht="54" customHeight="1">
      <c r="A61" s="44" t="s">
        <v>83</v>
      </c>
      <c r="B61" s="45">
        <v>415</v>
      </c>
      <c r="C61" s="28">
        <v>263.9</v>
      </c>
      <c r="D61" s="13">
        <f>C61/B61*100</f>
        <v>63.59036144578313</v>
      </c>
      <c r="E61" s="8" t="s">
        <v>56</v>
      </c>
      <c r="F61" s="20"/>
    </row>
    <row r="62" spans="1:6" ht="30.75" customHeight="1">
      <c r="A62" s="5" t="s">
        <v>88</v>
      </c>
      <c r="B62" s="45">
        <v>1750</v>
      </c>
      <c r="C62" s="28">
        <v>1294</v>
      </c>
      <c r="D62" s="13">
        <f>C62/B62*100</f>
        <v>73.94285714285715</v>
      </c>
      <c r="E62" s="8" t="s">
        <v>8</v>
      </c>
      <c r="F62" s="20"/>
    </row>
    <row r="63" spans="1:6" ht="30.75" customHeight="1" hidden="1">
      <c r="A63" s="83" t="s">
        <v>76</v>
      </c>
      <c r="B63" s="75"/>
      <c r="C63" s="66"/>
      <c r="D63" s="66"/>
      <c r="E63" s="61" t="s">
        <v>56</v>
      </c>
      <c r="F63" s="20"/>
    </row>
    <row r="64" spans="1:6" ht="30.75" customHeight="1" hidden="1">
      <c r="A64" s="84"/>
      <c r="B64" s="77"/>
      <c r="C64" s="67"/>
      <c r="D64" s="67"/>
      <c r="E64" s="61"/>
      <c r="F64" s="20"/>
    </row>
    <row r="65" spans="1:6" ht="27" customHeight="1">
      <c r="A65" s="85" t="s">
        <v>10</v>
      </c>
      <c r="B65" s="86">
        <f>B43+B47+B48+B49+B51+B52+B54+B59+B61+B62</f>
        <v>413469.89999999997</v>
      </c>
      <c r="C65" s="86">
        <f>C43+C47+C48+C49+C51+C52+C54+C56+C59+C63+C61+C62</f>
        <v>219461.2</v>
      </c>
      <c r="D65" s="87">
        <f>C65/B65*100</f>
        <v>53.07791449873377</v>
      </c>
      <c r="E65" s="69" t="s">
        <v>56</v>
      </c>
      <c r="F65" s="21"/>
    </row>
    <row r="66" spans="1:6" ht="29.25" customHeight="1">
      <c r="A66" s="85"/>
      <c r="B66" s="86"/>
      <c r="C66" s="86"/>
      <c r="D66" s="88"/>
      <c r="E66" s="69"/>
      <c r="F66" s="21"/>
    </row>
    <row r="67" spans="1:6" ht="12" customHeight="1">
      <c r="A67" s="9" t="s">
        <v>2</v>
      </c>
      <c r="B67" s="13"/>
      <c r="C67" s="13"/>
      <c r="D67" s="13"/>
      <c r="E67" s="8"/>
      <c r="F67" s="20"/>
    </row>
    <row r="68" spans="1:6" ht="12.75" customHeight="1">
      <c r="A68" s="79" t="s">
        <v>57</v>
      </c>
      <c r="B68" s="89"/>
      <c r="C68" s="60"/>
      <c r="D68" s="66"/>
      <c r="E68" s="61" t="s">
        <v>51</v>
      </c>
      <c r="F68" s="20"/>
    </row>
    <row r="69" spans="1:6" ht="60.75" customHeight="1">
      <c r="A69" s="79"/>
      <c r="B69" s="89"/>
      <c r="C69" s="60"/>
      <c r="D69" s="67"/>
      <c r="E69" s="61"/>
      <c r="F69" s="20"/>
    </row>
    <row r="70" spans="1:6" ht="29.25" customHeight="1">
      <c r="A70" s="5" t="s">
        <v>58</v>
      </c>
      <c r="B70" s="36"/>
      <c r="C70" s="36"/>
      <c r="D70" s="13"/>
      <c r="E70" s="8" t="s">
        <v>4</v>
      </c>
      <c r="F70" s="20"/>
    </row>
    <row r="71" spans="1:6" ht="13.5">
      <c r="A71" s="79" t="s">
        <v>59</v>
      </c>
      <c r="B71" s="89">
        <f>B42-B65</f>
        <v>-12719.5</v>
      </c>
      <c r="C71" s="89">
        <f>C42-C65</f>
        <v>7663.999999999971</v>
      </c>
      <c r="D71" s="66" t="s">
        <v>8</v>
      </c>
      <c r="E71" s="78" t="s">
        <v>33</v>
      </c>
      <c r="F71" s="20"/>
    </row>
    <row r="72" spans="1:6" ht="6" customHeight="1">
      <c r="A72" s="79"/>
      <c r="B72" s="89"/>
      <c r="C72" s="89"/>
      <c r="D72" s="72"/>
      <c r="E72" s="78"/>
      <c r="F72" s="20"/>
    </row>
    <row r="73" spans="1:6" ht="10.5" customHeight="1">
      <c r="A73" s="79"/>
      <c r="B73" s="89"/>
      <c r="C73" s="89"/>
      <c r="D73" s="72"/>
      <c r="E73" s="78"/>
      <c r="F73" s="20"/>
    </row>
    <row r="74" spans="1:6" ht="21" customHeight="1">
      <c r="A74" s="79"/>
      <c r="B74" s="89"/>
      <c r="C74" s="89"/>
      <c r="D74" s="72"/>
      <c r="E74" s="78"/>
      <c r="F74" s="20"/>
    </row>
    <row r="75" spans="1:6" ht="45" customHeight="1">
      <c r="A75" s="79"/>
      <c r="B75" s="89"/>
      <c r="C75" s="89"/>
      <c r="D75" s="67"/>
      <c r="E75" s="78"/>
      <c r="F75" s="20"/>
    </row>
    <row r="76" spans="1:6" ht="13.5">
      <c r="A76" s="29" t="s">
        <v>11</v>
      </c>
      <c r="B76" s="36">
        <f>B77+B78+B83+B80+B84</f>
        <v>12719.5</v>
      </c>
      <c r="C76" s="36">
        <f>C77+C78+C83</f>
        <v>-7664</v>
      </c>
      <c r="D76" s="13" t="s">
        <v>8</v>
      </c>
      <c r="E76" s="8" t="s">
        <v>4</v>
      </c>
      <c r="F76" s="20"/>
    </row>
    <row r="77" spans="1:6" ht="30" customHeight="1">
      <c r="A77" s="7" t="s">
        <v>12</v>
      </c>
      <c r="B77" s="37">
        <v>10719.5</v>
      </c>
      <c r="C77" s="33">
        <v>-7664</v>
      </c>
      <c r="D77" s="13" t="s">
        <v>5</v>
      </c>
      <c r="E77" s="8" t="s">
        <v>4</v>
      </c>
      <c r="F77" s="20"/>
    </row>
    <row r="78" spans="1:6" ht="45" customHeight="1">
      <c r="A78" s="7" t="s">
        <v>74</v>
      </c>
      <c r="B78" s="38">
        <v>-16000</v>
      </c>
      <c r="C78" s="34">
        <v>-10000</v>
      </c>
      <c r="D78" s="13"/>
      <c r="E78" s="8"/>
      <c r="F78" s="20"/>
    </row>
    <row r="79" spans="1:6" ht="13.5">
      <c r="A79" s="7" t="s">
        <v>34</v>
      </c>
      <c r="B79" s="13"/>
      <c r="C79" s="13"/>
      <c r="D79" s="13" t="s">
        <v>5</v>
      </c>
      <c r="E79" s="8" t="s">
        <v>4</v>
      </c>
      <c r="F79" s="20"/>
    </row>
    <row r="80" spans="1:6" ht="43.5" customHeight="1">
      <c r="A80" s="7" t="s">
        <v>42</v>
      </c>
      <c r="B80" s="39"/>
      <c r="C80" s="13"/>
      <c r="D80" s="13" t="s">
        <v>5</v>
      </c>
      <c r="E80" s="8" t="s">
        <v>4</v>
      </c>
      <c r="F80" s="20"/>
    </row>
    <row r="81" spans="1:6" ht="29.25" customHeight="1" hidden="1">
      <c r="A81" s="70" t="s">
        <v>13</v>
      </c>
      <c r="B81" s="90"/>
      <c r="C81" s="91"/>
      <c r="D81" s="66"/>
      <c r="E81" s="8"/>
      <c r="F81" s="20"/>
    </row>
    <row r="82" spans="1:6" ht="18.75" customHeight="1" hidden="1">
      <c r="A82" s="70"/>
      <c r="B82" s="90"/>
      <c r="C82" s="91"/>
      <c r="D82" s="67"/>
      <c r="E82" s="8"/>
      <c r="F82" s="20"/>
    </row>
    <row r="83" spans="1:6" ht="42.75" customHeight="1">
      <c r="A83" s="7" t="s">
        <v>67</v>
      </c>
      <c r="B83" s="39">
        <v>20000</v>
      </c>
      <c r="C83" s="25">
        <v>10000</v>
      </c>
      <c r="D83" s="13" t="s">
        <v>5</v>
      </c>
      <c r="E83" s="8"/>
      <c r="F83" s="20"/>
    </row>
    <row r="84" spans="1:6" ht="27.75" customHeight="1">
      <c r="A84" s="7" t="s">
        <v>13</v>
      </c>
      <c r="B84" s="13">
        <v>-2000</v>
      </c>
      <c r="C84" s="13">
        <v>0</v>
      </c>
      <c r="D84" s="13" t="s">
        <v>5</v>
      </c>
      <c r="E84" s="8" t="s">
        <v>4</v>
      </c>
      <c r="F84" s="20"/>
    </row>
    <row r="85" spans="1:6" ht="30" customHeight="1">
      <c r="A85" s="7" t="s">
        <v>14</v>
      </c>
      <c r="B85" s="13" t="s">
        <v>5</v>
      </c>
      <c r="C85" s="13" t="s">
        <v>5</v>
      </c>
      <c r="D85" s="13" t="s">
        <v>5</v>
      </c>
      <c r="E85" s="8" t="s">
        <v>4</v>
      </c>
      <c r="F85" s="20"/>
    </row>
    <row r="86" spans="1:6" ht="10.5" customHeight="1">
      <c r="A86" s="85" t="s">
        <v>15</v>
      </c>
      <c r="B86" s="91" t="s">
        <v>5</v>
      </c>
      <c r="C86" s="91" t="s">
        <v>5</v>
      </c>
      <c r="D86" s="91" t="s">
        <v>5</v>
      </c>
      <c r="E86" s="61" t="s">
        <v>4</v>
      </c>
      <c r="F86" s="20"/>
    </row>
    <row r="87" spans="1:6" ht="10.5" customHeight="1">
      <c r="A87" s="85"/>
      <c r="B87" s="91"/>
      <c r="C87" s="91"/>
      <c r="D87" s="91"/>
      <c r="E87" s="61"/>
      <c r="F87" s="20"/>
    </row>
    <row r="88" spans="1:6" ht="11.25" customHeight="1">
      <c r="A88" s="85"/>
      <c r="B88" s="91"/>
      <c r="C88" s="91"/>
      <c r="D88" s="91"/>
      <c r="E88" s="61"/>
      <c r="F88" s="20"/>
    </row>
    <row r="89" spans="1:6" ht="13.5" customHeight="1">
      <c r="A89" s="9" t="s">
        <v>2</v>
      </c>
      <c r="B89" s="25"/>
      <c r="C89" s="25"/>
      <c r="D89" s="25"/>
      <c r="E89" s="8" t="s">
        <v>4</v>
      </c>
      <c r="F89" s="20"/>
    </row>
    <row r="90" spans="1:6" ht="13.5">
      <c r="A90" s="10" t="s">
        <v>16</v>
      </c>
      <c r="B90" s="25" t="s">
        <v>5</v>
      </c>
      <c r="C90" s="25" t="s">
        <v>5</v>
      </c>
      <c r="D90" s="25" t="s">
        <v>5</v>
      </c>
      <c r="E90" s="8" t="s">
        <v>4</v>
      </c>
      <c r="F90" s="20"/>
    </row>
    <row r="91" spans="1:6" ht="13.5">
      <c r="A91" s="10" t="s">
        <v>17</v>
      </c>
      <c r="B91" s="25" t="s">
        <v>5</v>
      </c>
      <c r="C91" s="25" t="s">
        <v>5</v>
      </c>
      <c r="D91" s="25" t="s">
        <v>5</v>
      </c>
      <c r="E91" s="8" t="s">
        <v>4</v>
      </c>
      <c r="F91" s="20"/>
    </row>
    <row r="92" spans="1:6" ht="29.25" customHeight="1">
      <c r="A92" s="23" t="s">
        <v>52</v>
      </c>
      <c r="B92" s="25" t="s">
        <v>5</v>
      </c>
      <c r="C92" s="25" t="s">
        <v>5</v>
      </c>
      <c r="D92" s="25" t="s">
        <v>5</v>
      </c>
      <c r="E92" s="8" t="s">
        <v>4</v>
      </c>
      <c r="F92" s="20"/>
    </row>
    <row r="93" spans="1:6" ht="20.25" customHeight="1">
      <c r="A93" s="85" t="s">
        <v>60</v>
      </c>
      <c r="B93" s="91"/>
      <c r="C93" s="91"/>
      <c r="D93" s="66" t="s">
        <v>5</v>
      </c>
      <c r="E93" s="78" t="s">
        <v>53</v>
      </c>
      <c r="F93" s="20"/>
    </row>
    <row r="94" spans="1:6" ht="10.5" customHeight="1">
      <c r="A94" s="85"/>
      <c r="B94" s="91"/>
      <c r="C94" s="91"/>
      <c r="D94" s="72"/>
      <c r="E94" s="78"/>
      <c r="F94" s="20"/>
    </row>
    <row r="95" spans="1:6" ht="42" customHeight="1">
      <c r="A95" s="85"/>
      <c r="B95" s="91"/>
      <c r="C95" s="91"/>
      <c r="D95" s="67"/>
      <c r="E95" s="78"/>
      <c r="F95" s="20"/>
    </row>
    <row r="96" spans="1:6" ht="13.5">
      <c r="A96" s="11" t="s">
        <v>2</v>
      </c>
      <c r="B96" s="25"/>
      <c r="D96" s="13"/>
      <c r="E96" s="8"/>
      <c r="F96" s="20"/>
    </row>
    <row r="97" spans="1:6" ht="13.5">
      <c r="A97" s="11" t="s">
        <v>18</v>
      </c>
      <c r="B97" s="25"/>
      <c r="C97" s="25"/>
      <c r="D97" s="25" t="s">
        <v>5</v>
      </c>
      <c r="E97" s="8"/>
      <c r="F97" s="20"/>
    </row>
    <row r="98" spans="1:6" ht="13.5">
      <c r="A98" s="11" t="s">
        <v>19</v>
      </c>
      <c r="B98" s="25"/>
      <c r="C98" s="25"/>
      <c r="D98" s="25" t="s">
        <v>5</v>
      </c>
      <c r="E98" s="8"/>
      <c r="F98" s="20"/>
    </row>
    <row r="99" spans="1:6" ht="12.75" customHeight="1">
      <c r="A99" s="92" t="s">
        <v>20</v>
      </c>
      <c r="B99" s="60">
        <f>B30/B42*100</f>
        <v>9.41351524539963</v>
      </c>
      <c r="C99" s="60">
        <f>C30/C42*100</f>
        <v>11.964986712174607</v>
      </c>
      <c r="D99" s="66" t="s">
        <v>8</v>
      </c>
      <c r="E99" s="61" t="s">
        <v>21</v>
      </c>
      <c r="F99" s="20"/>
    </row>
    <row r="100" spans="1:6" ht="13.5">
      <c r="A100" s="92"/>
      <c r="B100" s="60"/>
      <c r="C100" s="60"/>
      <c r="D100" s="72"/>
      <c r="E100" s="61"/>
      <c r="F100" s="20"/>
    </row>
    <row r="101" spans="1:6" ht="47.25" customHeight="1">
      <c r="A101" s="92"/>
      <c r="B101" s="60"/>
      <c r="C101" s="60"/>
      <c r="D101" s="67"/>
      <c r="E101" s="61"/>
      <c r="F101" s="20"/>
    </row>
    <row r="102" spans="1:6" ht="22.5" customHeight="1">
      <c r="A102" s="92" t="s">
        <v>32</v>
      </c>
      <c r="B102" s="60">
        <v>78.4</v>
      </c>
      <c r="C102" s="60">
        <v>76.4</v>
      </c>
      <c r="D102" s="66" t="s">
        <v>8</v>
      </c>
      <c r="E102" s="61" t="s">
        <v>22</v>
      </c>
      <c r="F102" s="20"/>
    </row>
    <row r="103" spans="1:6" ht="6.75" customHeight="1">
      <c r="A103" s="92"/>
      <c r="B103" s="60"/>
      <c r="C103" s="60"/>
      <c r="D103" s="72"/>
      <c r="E103" s="61"/>
      <c r="F103" s="20"/>
    </row>
    <row r="104" spans="1:8" ht="41.25" customHeight="1">
      <c r="A104" s="92"/>
      <c r="B104" s="60"/>
      <c r="C104" s="60"/>
      <c r="D104" s="67"/>
      <c r="E104" s="61"/>
      <c r="F104" s="48"/>
      <c r="G104" s="48"/>
      <c r="H104" s="49"/>
    </row>
    <row r="105" spans="1:6" ht="12.75" customHeight="1">
      <c r="A105" s="70" t="s">
        <v>23</v>
      </c>
      <c r="B105" s="91" t="s">
        <v>5</v>
      </c>
      <c r="C105" s="60">
        <v>38.5</v>
      </c>
      <c r="D105" s="66" t="s">
        <v>8</v>
      </c>
      <c r="E105" s="61" t="s">
        <v>24</v>
      </c>
      <c r="F105" s="20"/>
    </row>
    <row r="106" spans="1:6" ht="33.75" customHeight="1">
      <c r="A106" s="70"/>
      <c r="B106" s="91"/>
      <c r="C106" s="60"/>
      <c r="D106" s="67"/>
      <c r="E106" s="61"/>
      <c r="F106" s="20"/>
    </row>
    <row r="107" spans="1:6" ht="31.5" customHeight="1">
      <c r="A107" s="70" t="s">
        <v>71</v>
      </c>
      <c r="B107" s="91" t="s">
        <v>5</v>
      </c>
      <c r="C107" s="60">
        <v>0</v>
      </c>
      <c r="D107" s="66" t="s">
        <v>8</v>
      </c>
      <c r="E107" s="61" t="s">
        <v>24</v>
      </c>
      <c r="F107" s="20"/>
    </row>
    <row r="108" spans="1:6" ht="26.25" customHeight="1">
      <c r="A108" s="70"/>
      <c r="B108" s="91"/>
      <c r="C108" s="60"/>
      <c r="D108" s="67"/>
      <c r="E108" s="61"/>
      <c r="F108" s="20"/>
    </row>
    <row r="109" spans="1:7" ht="54" customHeight="1">
      <c r="A109" s="7" t="s">
        <v>61</v>
      </c>
      <c r="B109" s="25" t="s">
        <v>5</v>
      </c>
      <c r="C109" s="25" t="s">
        <v>5</v>
      </c>
      <c r="D109" s="13" t="s">
        <v>8</v>
      </c>
      <c r="E109" s="8" t="s">
        <v>25</v>
      </c>
      <c r="F109" s="20"/>
      <c r="G109" s="26"/>
    </row>
    <row r="110" spans="1:6" ht="73.5" customHeight="1">
      <c r="A110" s="70" t="s">
        <v>72</v>
      </c>
      <c r="B110" s="91" t="s">
        <v>5</v>
      </c>
      <c r="C110" s="91" t="s">
        <v>5</v>
      </c>
      <c r="D110" s="66" t="s">
        <v>8</v>
      </c>
      <c r="E110" s="61" t="s">
        <v>26</v>
      </c>
      <c r="F110" s="20"/>
    </row>
    <row r="111" spans="1:6" ht="33.75" customHeight="1" hidden="1">
      <c r="A111" s="70"/>
      <c r="B111" s="91"/>
      <c r="C111" s="91"/>
      <c r="D111" s="67"/>
      <c r="E111" s="61"/>
      <c r="F111" s="20"/>
    </row>
    <row r="112" spans="1:6" ht="25.5" customHeight="1">
      <c r="A112" s="70" t="s">
        <v>62</v>
      </c>
      <c r="B112" s="91" t="s">
        <v>5</v>
      </c>
      <c r="C112" s="91" t="s">
        <v>5</v>
      </c>
      <c r="D112" s="60" t="s">
        <v>4</v>
      </c>
      <c r="E112" s="61" t="s">
        <v>28</v>
      </c>
      <c r="F112" s="20"/>
    </row>
    <row r="113" spans="1:6" ht="33.75" customHeight="1">
      <c r="A113" s="70"/>
      <c r="B113" s="91"/>
      <c r="C113" s="91"/>
      <c r="D113" s="60"/>
      <c r="E113" s="61"/>
      <c r="F113" s="20"/>
    </row>
    <row r="114" spans="1:6" ht="51" customHeight="1">
      <c r="A114" s="70" t="s">
        <v>63</v>
      </c>
      <c r="B114" s="91" t="s">
        <v>5</v>
      </c>
      <c r="C114" s="91" t="s">
        <v>5</v>
      </c>
      <c r="D114" s="60" t="s">
        <v>4</v>
      </c>
      <c r="E114" s="61" t="s">
        <v>28</v>
      </c>
      <c r="F114" s="20"/>
    </row>
    <row r="115" spans="1:6" ht="33.75" customHeight="1">
      <c r="A115" s="70"/>
      <c r="B115" s="91"/>
      <c r="C115" s="91"/>
      <c r="D115" s="60"/>
      <c r="E115" s="61"/>
      <c r="F115" s="20"/>
    </row>
    <row r="116" spans="1:6" ht="12.75" customHeight="1">
      <c r="A116" s="92" t="s">
        <v>64</v>
      </c>
      <c r="B116" s="91" t="s">
        <v>5</v>
      </c>
      <c r="C116" s="91" t="s">
        <v>5</v>
      </c>
      <c r="D116" s="60" t="s">
        <v>8</v>
      </c>
      <c r="E116" s="61" t="s">
        <v>27</v>
      </c>
      <c r="F116" s="20"/>
    </row>
    <row r="117" spans="1:6" ht="30" customHeight="1">
      <c r="A117" s="92"/>
      <c r="B117" s="91"/>
      <c r="C117" s="91"/>
      <c r="D117" s="60"/>
      <c r="E117" s="61"/>
      <c r="F117" s="20"/>
    </row>
    <row r="118" spans="1:6" ht="25.5" customHeight="1">
      <c r="A118" s="70" t="s">
        <v>35</v>
      </c>
      <c r="B118" s="60">
        <f>B62/B65*100</f>
        <v>0.42324725451598777</v>
      </c>
      <c r="C118" s="60">
        <f>C62/C65*100</f>
        <v>0.5896258655288497</v>
      </c>
      <c r="D118" s="60" t="s">
        <v>4</v>
      </c>
      <c r="E118" s="61" t="s">
        <v>29</v>
      </c>
      <c r="F118" s="20"/>
    </row>
    <row r="119" spans="1:6" ht="16.5" customHeight="1">
      <c r="A119" s="70"/>
      <c r="B119" s="60"/>
      <c r="C119" s="60"/>
      <c r="D119" s="60"/>
      <c r="E119" s="61"/>
      <c r="F119" s="20"/>
    </row>
    <row r="120" spans="1:6" ht="38.25" customHeight="1">
      <c r="A120" s="70" t="s">
        <v>65</v>
      </c>
      <c r="B120" s="91" t="s">
        <v>4</v>
      </c>
      <c r="C120" s="91" t="s">
        <v>5</v>
      </c>
      <c r="D120" s="60" t="s">
        <v>4</v>
      </c>
      <c r="E120" s="61" t="s">
        <v>30</v>
      </c>
      <c r="F120" s="20"/>
    </row>
    <row r="121" spans="1:6" ht="18" customHeight="1">
      <c r="A121" s="70"/>
      <c r="B121" s="91"/>
      <c r="C121" s="91"/>
      <c r="D121" s="60"/>
      <c r="E121" s="61"/>
      <c r="F121" s="20"/>
    </row>
    <row r="122" spans="1:6" ht="12.75" customHeight="1">
      <c r="A122" s="70" t="s">
        <v>66</v>
      </c>
      <c r="B122" s="91" t="s">
        <v>5</v>
      </c>
      <c r="C122" s="91" t="s">
        <v>5</v>
      </c>
      <c r="D122" s="60" t="s">
        <v>8</v>
      </c>
      <c r="E122" s="61" t="s">
        <v>30</v>
      </c>
      <c r="F122" s="20"/>
    </row>
    <row r="123" spans="1:6" ht="31.5" customHeight="1" thickBot="1">
      <c r="A123" s="95"/>
      <c r="B123" s="96"/>
      <c r="C123" s="96"/>
      <c r="D123" s="97"/>
      <c r="E123" s="98"/>
      <c r="F123" s="20"/>
    </row>
    <row r="124" spans="2:6" ht="13.5">
      <c r="B124" s="12"/>
      <c r="C124" s="12"/>
      <c r="D124" s="12"/>
      <c r="E124" s="12"/>
      <c r="F124" s="12"/>
    </row>
    <row r="125" spans="2:6" ht="13.5">
      <c r="B125" s="12"/>
      <c r="C125" s="12"/>
      <c r="D125" s="12"/>
      <c r="E125" s="12"/>
      <c r="F125" s="12"/>
    </row>
    <row r="126" spans="1:6" ht="13.5">
      <c r="A126" s="56" t="s">
        <v>55</v>
      </c>
      <c r="B126" s="93"/>
      <c r="C126" s="93"/>
      <c r="D126" s="93"/>
      <c r="E126" s="93"/>
      <c r="F126" s="12"/>
    </row>
    <row r="127" spans="1:6" ht="17.25" customHeight="1">
      <c r="A127" s="56" t="s">
        <v>54</v>
      </c>
      <c r="B127" s="93"/>
      <c r="C127" s="93"/>
      <c r="D127" s="93"/>
      <c r="E127" s="93"/>
      <c r="F127" s="12"/>
    </row>
    <row r="128" spans="2:6" ht="13.5">
      <c r="B128" s="12"/>
      <c r="C128" s="12"/>
      <c r="D128" s="12"/>
      <c r="E128" s="12"/>
      <c r="F128" s="12"/>
    </row>
    <row r="129" spans="1:6" ht="12.75" customHeight="1">
      <c r="A129" s="94" t="s">
        <v>68</v>
      </c>
      <c r="B129" s="94"/>
      <c r="C129" s="12"/>
      <c r="D129" s="12"/>
      <c r="E129" s="12"/>
      <c r="F129" s="12"/>
    </row>
    <row r="130" spans="1:6" ht="13.5">
      <c r="A130" s="94" t="s">
        <v>36</v>
      </c>
      <c r="B130" s="94"/>
      <c r="C130" s="94"/>
      <c r="D130" s="12"/>
      <c r="E130" s="12" t="s">
        <v>77</v>
      </c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35" spans="2:6" ht="13.5">
      <c r="B135" s="12"/>
      <c r="C135" s="12"/>
      <c r="D135" s="12"/>
      <c r="E135" s="12"/>
      <c r="F135" s="12"/>
    </row>
    <row r="136" spans="2:6" ht="13.5">
      <c r="B136" s="12"/>
      <c r="C136" s="12"/>
      <c r="D136" s="12"/>
      <c r="E136" s="12"/>
      <c r="F136" s="12"/>
    </row>
    <row r="175" spans="2:7" ht="15.75" customHeight="1">
      <c r="B175" s="15"/>
      <c r="C175" s="15"/>
      <c r="D175" s="15"/>
      <c r="E175" s="15"/>
      <c r="F175" s="15"/>
      <c r="G175" s="15"/>
    </row>
    <row r="176" s="2" customFormat="1" ht="15" customHeight="1"/>
    <row r="177" ht="15" customHeight="1"/>
    <row r="179" ht="13.5" customHeight="1"/>
    <row r="180" ht="13.5" customHeight="1"/>
    <row r="181" ht="12.75">
      <c r="B181" s="41"/>
    </row>
    <row r="182" ht="13.5" customHeight="1">
      <c r="B182" s="41"/>
    </row>
    <row r="183" ht="12.75">
      <c r="B183" s="41"/>
    </row>
    <row r="184" ht="13.5" customHeight="1">
      <c r="B184" s="41"/>
    </row>
    <row r="185" ht="13.5" customHeight="1">
      <c r="B185" s="41"/>
    </row>
    <row r="186" ht="13.5" customHeight="1">
      <c r="B186" s="41"/>
    </row>
    <row r="187" ht="12.75">
      <c r="B187" s="41"/>
    </row>
    <row r="188" ht="13.5" customHeight="1">
      <c r="B188" s="41"/>
    </row>
    <row r="189" ht="13.5" customHeight="1">
      <c r="B189" s="41"/>
    </row>
    <row r="190" ht="12.75">
      <c r="B190" s="41"/>
    </row>
    <row r="191" ht="13.5" customHeight="1">
      <c r="B191" s="41"/>
    </row>
    <row r="192" ht="12.75">
      <c r="B192" s="41"/>
    </row>
    <row r="193" ht="13.5" customHeight="1">
      <c r="B193" s="41"/>
    </row>
    <row r="194" ht="12.75">
      <c r="B194" s="41"/>
    </row>
    <row r="195" ht="12.75">
      <c r="B195" s="41"/>
    </row>
    <row r="196" ht="13.5" customHeight="1">
      <c r="B196" s="41"/>
    </row>
    <row r="197" ht="12.75">
      <c r="B197" s="41"/>
    </row>
    <row r="198" ht="13.5" customHeight="1">
      <c r="B198" s="41"/>
    </row>
    <row r="199" ht="12.75">
      <c r="B199" s="41"/>
    </row>
    <row r="200" ht="12.75">
      <c r="B200" s="41"/>
    </row>
    <row r="201" ht="13.5" customHeight="1">
      <c r="B201" s="41"/>
    </row>
    <row r="202" ht="13.5" customHeight="1">
      <c r="B202" s="41"/>
    </row>
    <row r="203" ht="12.75">
      <c r="B203" s="41"/>
    </row>
    <row r="204" ht="13.5" customHeight="1">
      <c r="B204" s="41"/>
    </row>
    <row r="205" ht="13.5" customHeight="1">
      <c r="B205" s="41"/>
    </row>
    <row r="206" ht="13.5" customHeight="1">
      <c r="B206" s="41"/>
    </row>
    <row r="207" ht="13.5" customHeight="1">
      <c r="B207" s="41"/>
    </row>
    <row r="208" ht="13.5" customHeight="1">
      <c r="B208" s="41"/>
    </row>
    <row r="209" ht="13.5" customHeight="1">
      <c r="B209" s="41"/>
    </row>
    <row r="210" ht="13.5" customHeight="1">
      <c r="B210" s="41"/>
    </row>
    <row r="211" ht="13.5" customHeight="1">
      <c r="B211" s="41"/>
    </row>
    <row r="212" ht="12.75">
      <c r="B212" s="41"/>
    </row>
    <row r="213" ht="13.5" customHeight="1">
      <c r="B213" s="41"/>
    </row>
    <row r="214" ht="12.75">
      <c r="B214" s="41"/>
    </row>
    <row r="215" ht="13.5" customHeight="1">
      <c r="B215" s="41"/>
    </row>
    <row r="216" ht="13.5" customHeight="1">
      <c r="B216" s="41"/>
    </row>
    <row r="217" ht="12.75">
      <c r="B217" s="41"/>
    </row>
    <row r="218" ht="13.5" customHeight="1">
      <c r="B218" s="41"/>
    </row>
    <row r="219" ht="13.5" customHeight="1">
      <c r="B219" s="41"/>
    </row>
    <row r="220" ht="12.75">
      <c r="B220" s="41"/>
    </row>
    <row r="221" ht="13.5" customHeight="1">
      <c r="B221" s="41"/>
    </row>
    <row r="222" ht="12.75">
      <c r="B222" s="41"/>
    </row>
    <row r="223" ht="13.5" customHeight="1">
      <c r="B223" s="41"/>
    </row>
    <row r="224" ht="13.5" customHeight="1">
      <c r="B224" s="41"/>
    </row>
    <row r="225" ht="13.5" customHeight="1">
      <c r="B225" s="41"/>
    </row>
    <row r="226" ht="12.75">
      <c r="B226" s="41"/>
    </row>
    <row r="227" ht="13.5" customHeight="1">
      <c r="B227" s="41"/>
    </row>
    <row r="228" ht="13.5" customHeight="1">
      <c r="B228" s="41"/>
    </row>
    <row r="229" ht="13.5" customHeight="1">
      <c r="B229" s="41"/>
    </row>
    <row r="230" ht="13.5" customHeight="1">
      <c r="B230" s="41"/>
    </row>
    <row r="231" ht="12.75">
      <c r="B231" s="41"/>
    </row>
    <row r="232" ht="13.5" customHeight="1">
      <c r="B232" s="41"/>
    </row>
    <row r="233" ht="13.5" customHeight="1">
      <c r="B233" s="41"/>
    </row>
    <row r="234" ht="12.75">
      <c r="B234" s="41"/>
    </row>
    <row r="235" ht="13.5" customHeight="1">
      <c r="B235" s="41"/>
    </row>
    <row r="236" ht="12.75">
      <c r="B236" s="41"/>
    </row>
    <row r="237" ht="13.5" customHeight="1">
      <c r="B237" s="41"/>
    </row>
    <row r="238" ht="13.5" customHeight="1">
      <c r="B238" s="41"/>
    </row>
    <row r="239" ht="13.5" customHeight="1">
      <c r="B239" s="41"/>
    </row>
    <row r="240" ht="13.5" customHeight="1">
      <c r="B240" s="41"/>
    </row>
    <row r="241" ht="13.5" customHeight="1">
      <c r="B241" s="41"/>
    </row>
    <row r="242" ht="12.75">
      <c r="B242" s="41"/>
    </row>
    <row r="243" ht="13.5" customHeight="1">
      <c r="B243" s="41"/>
    </row>
    <row r="244" ht="13.5" customHeight="1">
      <c r="B244" s="41"/>
    </row>
    <row r="245" ht="13.5" customHeight="1">
      <c r="B245" s="41"/>
    </row>
    <row r="246" ht="13.5" customHeight="1">
      <c r="B246" s="41"/>
    </row>
    <row r="247" ht="12.75">
      <c r="B247" s="41"/>
    </row>
    <row r="248" ht="13.5" customHeight="1">
      <c r="B248" s="41"/>
    </row>
    <row r="249" ht="12.75">
      <c r="B249" s="41"/>
    </row>
    <row r="250" ht="12.75">
      <c r="B250" s="41"/>
    </row>
    <row r="251" ht="13.5" customHeight="1">
      <c r="B251" s="41"/>
    </row>
    <row r="252" ht="12.75">
      <c r="B252" s="41"/>
    </row>
    <row r="253" ht="13.5" customHeight="1">
      <c r="B253" s="41"/>
    </row>
    <row r="254" ht="12.75">
      <c r="B254" s="41"/>
    </row>
    <row r="255" ht="13.5" customHeight="1">
      <c r="B255" s="41"/>
    </row>
    <row r="256" ht="12.75">
      <c r="B256" s="41"/>
    </row>
    <row r="257" ht="12.75">
      <c r="B257" s="41"/>
    </row>
    <row r="258" ht="13.5" customHeight="1">
      <c r="B258" s="41"/>
    </row>
    <row r="259" ht="12.75">
      <c r="B259" s="41"/>
    </row>
    <row r="260" ht="12.75">
      <c r="B260" s="41"/>
    </row>
    <row r="261" ht="12.75">
      <c r="B261" s="41"/>
    </row>
    <row r="262" ht="13.5" customHeight="1">
      <c r="B262" s="41"/>
    </row>
    <row r="263" ht="12.75">
      <c r="B263" s="41"/>
    </row>
    <row r="264" ht="13.5" customHeight="1">
      <c r="B264" s="41"/>
    </row>
    <row r="265" ht="12.75">
      <c r="B265" s="41"/>
    </row>
    <row r="266" ht="12.75">
      <c r="B266" s="41"/>
    </row>
    <row r="267" ht="13.5" customHeight="1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3.5" customHeight="1">
      <c r="B273" s="41"/>
    </row>
    <row r="274" ht="12.75">
      <c r="B274" s="41"/>
    </row>
    <row r="275" ht="13.5" customHeight="1">
      <c r="B275" s="41"/>
    </row>
    <row r="276" ht="12.75">
      <c r="B276" s="41"/>
    </row>
    <row r="277" ht="12.75">
      <c r="B277" s="41"/>
    </row>
    <row r="278" ht="13.5" customHeight="1">
      <c r="B278" s="41"/>
    </row>
    <row r="279" ht="13.5" customHeight="1">
      <c r="B279" s="41"/>
    </row>
    <row r="280" ht="12.75">
      <c r="B280" s="41"/>
    </row>
    <row r="281" ht="13.5" customHeight="1">
      <c r="B281" s="41"/>
    </row>
    <row r="282" ht="13.5" customHeight="1">
      <c r="B282" s="41"/>
    </row>
    <row r="283" ht="12.75">
      <c r="B283" s="41"/>
    </row>
    <row r="284" ht="13.5" customHeight="1">
      <c r="B284" s="41"/>
    </row>
    <row r="285" ht="13.5" customHeight="1">
      <c r="B285" s="41"/>
    </row>
    <row r="286" ht="12.75">
      <c r="B286" s="41"/>
    </row>
    <row r="287" ht="13.5" customHeight="1">
      <c r="B287" s="41"/>
    </row>
    <row r="288" ht="12.75">
      <c r="B288" s="41"/>
    </row>
    <row r="289" ht="13.5" customHeight="1">
      <c r="B289" s="41"/>
    </row>
    <row r="290" ht="13.5" customHeight="1">
      <c r="B290" s="41"/>
    </row>
    <row r="291" ht="13.5" customHeight="1">
      <c r="B291" s="41"/>
    </row>
    <row r="292" ht="13.5" customHeight="1">
      <c r="B292" s="41"/>
    </row>
    <row r="293" ht="13.5" customHeight="1">
      <c r="B293" s="41"/>
    </row>
    <row r="294" ht="13.5" customHeight="1">
      <c r="B294" s="41"/>
    </row>
    <row r="295" ht="13.5" customHeight="1">
      <c r="B295" s="41"/>
    </row>
    <row r="296" ht="13.5" customHeight="1">
      <c r="B296" s="41"/>
    </row>
    <row r="297" ht="13.5" customHeight="1">
      <c r="B297" s="41"/>
    </row>
    <row r="298" ht="13.5" customHeight="1">
      <c r="B298" s="41"/>
    </row>
    <row r="299" ht="13.5" customHeight="1">
      <c r="B299" s="41"/>
    </row>
    <row r="300" ht="13.5" customHeight="1">
      <c r="B300" s="41"/>
    </row>
    <row r="301" ht="13.5" customHeight="1">
      <c r="B301" s="41"/>
    </row>
    <row r="302" ht="13.5" customHeight="1">
      <c r="B302" s="41"/>
    </row>
    <row r="303" ht="12.75">
      <c r="B303" s="41"/>
    </row>
    <row r="304" ht="13.5" customHeight="1">
      <c r="B304" s="41"/>
    </row>
    <row r="305" ht="12.75">
      <c r="B305" s="41"/>
    </row>
    <row r="306" ht="13.5" customHeight="1">
      <c r="B306" s="41"/>
    </row>
    <row r="307" ht="13.5" customHeight="1">
      <c r="B307" s="41"/>
    </row>
    <row r="308" ht="13.5" customHeight="1">
      <c r="B308" s="41"/>
    </row>
    <row r="309" ht="13.5" customHeight="1">
      <c r="B309" s="41"/>
    </row>
    <row r="310" ht="13.5" customHeight="1">
      <c r="B310" s="41"/>
    </row>
    <row r="311" ht="13.5" customHeight="1">
      <c r="B311" s="41"/>
    </row>
    <row r="312" ht="13.5" customHeight="1">
      <c r="B312" s="41"/>
    </row>
    <row r="313" ht="13.5" customHeight="1">
      <c r="B313" s="41"/>
    </row>
    <row r="314" ht="13.5" customHeight="1">
      <c r="B314" s="41"/>
    </row>
    <row r="315" ht="13.5" customHeight="1">
      <c r="B315" s="41"/>
    </row>
    <row r="316" ht="13.5" customHeight="1">
      <c r="B316" s="41"/>
    </row>
    <row r="317" ht="13.5" customHeight="1">
      <c r="B317" s="41"/>
    </row>
    <row r="318" ht="13.5" customHeight="1">
      <c r="B318" s="41"/>
    </row>
    <row r="319" ht="13.5" customHeight="1">
      <c r="B319" s="41"/>
    </row>
    <row r="320" ht="12.75">
      <c r="B320" s="41"/>
    </row>
    <row r="321" ht="13.5" customHeight="1">
      <c r="B321" s="41"/>
    </row>
    <row r="322" ht="12.75">
      <c r="B322" s="41"/>
    </row>
    <row r="323" ht="13.5" customHeight="1">
      <c r="B323" s="41"/>
    </row>
    <row r="324" ht="12.75">
      <c r="B324" s="41"/>
    </row>
    <row r="325" ht="12.75">
      <c r="B325" s="41"/>
    </row>
    <row r="326" ht="13.5" customHeight="1">
      <c r="B326" s="41"/>
    </row>
    <row r="327" ht="12.75">
      <c r="B327" s="41"/>
    </row>
    <row r="328" spans="2:6" ht="13.5">
      <c r="B328" s="12"/>
      <c r="C328" s="12"/>
      <c r="D328" s="12"/>
      <c r="E328" s="12"/>
      <c r="F328" s="12"/>
    </row>
    <row r="329" spans="2:6" ht="13.5">
      <c r="B329" s="12"/>
      <c r="C329" s="12"/>
      <c r="D329" s="12"/>
      <c r="E329" s="12"/>
      <c r="F329" s="12"/>
    </row>
    <row r="330" spans="2:6" ht="13.5">
      <c r="B330" s="12"/>
      <c r="C330" s="12"/>
      <c r="D330" s="12"/>
      <c r="E330" s="12"/>
      <c r="F330" s="12"/>
    </row>
  </sheetData>
  <sheetProtection/>
  <mergeCells count="155">
    <mergeCell ref="A127:E127"/>
    <mergeCell ref="A129:B129"/>
    <mergeCell ref="A130:C130"/>
    <mergeCell ref="A122:A123"/>
    <mergeCell ref="B122:B123"/>
    <mergeCell ref="C122:C123"/>
    <mergeCell ref="D122:D123"/>
    <mergeCell ref="E122:E123"/>
    <mergeCell ref="A126:E126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99:A101"/>
    <mergeCell ref="B99:B101"/>
    <mergeCell ref="C99:C101"/>
    <mergeCell ref="D99:D101"/>
    <mergeCell ref="E99:E101"/>
    <mergeCell ref="A102:A104"/>
    <mergeCell ref="B102:B104"/>
    <mergeCell ref="C102:C104"/>
    <mergeCell ref="D102:D104"/>
    <mergeCell ref="E102:E104"/>
    <mergeCell ref="E86:E88"/>
    <mergeCell ref="A93:A95"/>
    <mergeCell ref="B93:B95"/>
    <mergeCell ref="C93:C95"/>
    <mergeCell ref="D93:D95"/>
    <mergeCell ref="E93:E95"/>
    <mergeCell ref="A81:A82"/>
    <mergeCell ref="B81:B82"/>
    <mergeCell ref="C81:C82"/>
    <mergeCell ref="D81:D82"/>
    <mergeCell ref="A86:A88"/>
    <mergeCell ref="B86:B88"/>
    <mergeCell ref="C86:C88"/>
    <mergeCell ref="D86:D88"/>
    <mergeCell ref="A68:A69"/>
    <mergeCell ref="B68:B69"/>
    <mergeCell ref="C68:C69"/>
    <mergeCell ref="D68:D69"/>
    <mergeCell ref="E68:E69"/>
    <mergeCell ref="A71:A75"/>
    <mergeCell ref="B71:B75"/>
    <mergeCell ref="C71:C75"/>
    <mergeCell ref="D71:D75"/>
    <mergeCell ref="E71:E75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56:A58"/>
    <mergeCell ref="B56:B58"/>
    <mergeCell ref="C56:C58"/>
    <mergeCell ref="D56:D58"/>
    <mergeCell ref="E56:E58"/>
    <mergeCell ref="A59:A60"/>
    <mergeCell ref="B59:B60"/>
    <mergeCell ref="C59:C60"/>
    <mergeCell ref="D59:D60"/>
    <mergeCell ref="E59:E60"/>
    <mergeCell ref="D52:D53"/>
    <mergeCell ref="E52:E53"/>
    <mergeCell ref="A54:A55"/>
    <mergeCell ref="B54:B55"/>
    <mergeCell ref="C54:C55"/>
    <mergeCell ref="D54:D55"/>
    <mergeCell ref="E54:E55"/>
    <mergeCell ref="A49:A50"/>
    <mergeCell ref="B49:B50"/>
    <mergeCell ref="C49:C50"/>
    <mergeCell ref="A52:A53"/>
    <mergeCell ref="B52:B53"/>
    <mergeCell ref="C52:C53"/>
    <mergeCell ref="A35:A40"/>
    <mergeCell ref="B35:B40"/>
    <mergeCell ref="C35:C40"/>
    <mergeCell ref="D35:D37"/>
    <mergeCell ref="E35:E40"/>
    <mergeCell ref="A43:A45"/>
    <mergeCell ref="B43:B45"/>
    <mergeCell ref="C43:C45"/>
    <mergeCell ref="D43:D45"/>
    <mergeCell ref="E43:E45"/>
    <mergeCell ref="A26:A28"/>
    <mergeCell ref="B26:B28"/>
    <mergeCell ref="C26:C28"/>
    <mergeCell ref="D26:D28"/>
    <mergeCell ref="E26:E28"/>
    <mergeCell ref="A32:A33"/>
    <mergeCell ref="B32:B33"/>
    <mergeCell ref="C32:C33"/>
    <mergeCell ref="D32:D33"/>
    <mergeCell ref="E32:E33"/>
    <mergeCell ref="A10:A11"/>
    <mergeCell ref="B10:B11"/>
    <mergeCell ref="C10:C11"/>
    <mergeCell ref="D10:D11"/>
    <mergeCell ref="E10:E11"/>
    <mergeCell ref="A13:A14"/>
    <mergeCell ref="B13:B14"/>
    <mergeCell ref="C13:C14"/>
    <mergeCell ref="E13:E14"/>
    <mergeCell ref="D14:D15"/>
    <mergeCell ref="D1:E1"/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75" right="0.75" top="0.75" bottom="1" header="0.5" footer="0.5"/>
  <pageSetup horizontalDpi="600" verticalDpi="600" orientation="portrait" paperSize="9" scale="86" r:id="rId1"/>
  <rowBreaks count="3" manualBreakCount="3">
    <brk id="42" max="255" man="1"/>
    <brk id="7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workbookViewId="0" topLeftCell="A1">
      <selection activeCell="A6" sqref="A6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0.875" style="1" customWidth="1"/>
    <col min="7" max="7" width="9.875" style="1" customWidth="1"/>
    <col min="8" max="8" width="20.25390625" style="1" customWidth="1"/>
    <col min="9" max="16384" width="9.125" style="1" customWidth="1"/>
  </cols>
  <sheetData>
    <row r="1" spans="4:5" ht="15.75" customHeight="1">
      <c r="D1" s="55"/>
      <c r="E1" s="56"/>
    </row>
    <row r="2" spans="1:6" ht="15">
      <c r="A2" s="57" t="s">
        <v>31</v>
      </c>
      <c r="B2" s="57"/>
      <c r="C2" s="57"/>
      <c r="D2" s="57"/>
      <c r="E2" s="58"/>
      <c r="F2" s="15"/>
    </row>
    <row r="3" spans="1:6" ht="14.25">
      <c r="A3" s="59" t="s">
        <v>37</v>
      </c>
      <c r="B3" s="59"/>
      <c r="C3" s="59"/>
      <c r="D3" s="59"/>
      <c r="E3" s="58"/>
      <c r="F3" s="17"/>
    </row>
    <row r="4" spans="1:6" ht="14.25" customHeight="1">
      <c r="A4" s="59" t="s">
        <v>98</v>
      </c>
      <c r="B4" s="59"/>
      <c r="C4" s="59"/>
      <c r="D4" s="59"/>
      <c r="E4" s="58"/>
      <c r="F4" s="17"/>
    </row>
    <row r="5" ht="14.25" thickBot="1">
      <c r="E5" s="35" t="s">
        <v>75</v>
      </c>
    </row>
    <row r="6" spans="1:6" ht="105.75" customHeight="1">
      <c r="A6" s="22" t="s">
        <v>0</v>
      </c>
      <c r="B6" s="14" t="s">
        <v>92</v>
      </c>
      <c r="C6" s="14" t="s">
        <v>97</v>
      </c>
      <c r="D6" s="18" t="s">
        <v>38</v>
      </c>
      <c r="E6" s="3" t="s">
        <v>1</v>
      </c>
      <c r="F6" s="19"/>
    </row>
    <row r="7" spans="1:6" ht="44.25" customHeight="1">
      <c r="A7" s="99" t="s">
        <v>39</v>
      </c>
      <c r="B7" s="73">
        <f>B12+B13+B15+B17+B18+B19+B20+B21+B22+B23+B16</f>
        <v>126620</v>
      </c>
      <c r="C7" s="73">
        <f>C12+C13+C15+C17+C18+C19+C20+C21+C22+C23+C16</f>
        <v>64921.100000000006</v>
      </c>
      <c r="D7" s="60">
        <f>C7/B7*100</f>
        <v>51.27238982783131</v>
      </c>
      <c r="E7" s="61" t="s">
        <v>4</v>
      </c>
      <c r="F7" s="21"/>
    </row>
    <row r="8" spans="1:6" ht="10.5" customHeight="1">
      <c r="A8" s="99"/>
      <c r="B8" s="73"/>
      <c r="C8" s="73"/>
      <c r="D8" s="60"/>
      <c r="E8" s="61"/>
      <c r="F8" s="20"/>
    </row>
    <row r="9" spans="1:6" ht="13.5">
      <c r="A9" s="104" t="s">
        <v>2</v>
      </c>
      <c r="B9" s="46"/>
      <c r="C9" s="46"/>
      <c r="D9" s="24"/>
      <c r="E9" s="4"/>
      <c r="F9" s="19"/>
    </row>
    <row r="10" spans="1:6" ht="12.75" customHeight="1">
      <c r="A10" s="105" t="s">
        <v>3</v>
      </c>
      <c r="B10" s="64" t="s">
        <v>5</v>
      </c>
      <c r="C10" s="75" t="s">
        <v>5</v>
      </c>
      <c r="D10" s="68"/>
      <c r="E10" s="69" t="s">
        <v>4</v>
      </c>
      <c r="F10" s="21"/>
    </row>
    <row r="11" spans="1:8" ht="17.25" customHeight="1">
      <c r="A11" s="106"/>
      <c r="B11" s="65"/>
      <c r="C11" s="77"/>
      <c r="D11" s="68"/>
      <c r="E11" s="69"/>
      <c r="F11" s="21"/>
      <c r="G11" s="40"/>
      <c r="H11" s="42"/>
    </row>
    <row r="12" spans="1:6" ht="14.25" customHeight="1">
      <c r="A12" s="107" t="s">
        <v>70</v>
      </c>
      <c r="B12" s="31">
        <v>59500</v>
      </c>
      <c r="C12" s="31">
        <v>28967.5</v>
      </c>
      <c r="D12" s="30">
        <f>C12/B12*100</f>
        <v>48.68487394957983</v>
      </c>
      <c r="E12" s="8" t="s">
        <v>4</v>
      </c>
      <c r="F12" s="20"/>
    </row>
    <row r="13" spans="1:6" ht="13.5">
      <c r="A13" s="108" t="s">
        <v>43</v>
      </c>
      <c r="B13" s="71">
        <v>24000</v>
      </c>
      <c r="C13" s="71">
        <v>12057.6</v>
      </c>
      <c r="D13" s="30">
        <f>C13/B13*100</f>
        <v>50.24000000000001</v>
      </c>
      <c r="E13" s="69" t="s">
        <v>4</v>
      </c>
      <c r="F13" s="21"/>
    </row>
    <row r="14" spans="1:6" ht="9.75" customHeight="1" hidden="1">
      <c r="A14" s="108"/>
      <c r="B14" s="71"/>
      <c r="C14" s="71"/>
      <c r="D14" s="68">
        <f>C15/B15*100</f>
        <v>43.658407079646025</v>
      </c>
      <c r="E14" s="69"/>
      <c r="F14" s="21"/>
    </row>
    <row r="15" spans="1:6" ht="13.5">
      <c r="A15" s="107" t="s">
        <v>6</v>
      </c>
      <c r="B15" s="31">
        <v>16950</v>
      </c>
      <c r="C15" s="31">
        <v>7400.1</v>
      </c>
      <c r="D15" s="68"/>
      <c r="E15" s="8" t="s">
        <v>4</v>
      </c>
      <c r="F15" s="20"/>
    </row>
    <row r="16" spans="1:6" ht="27">
      <c r="A16" s="107" t="s">
        <v>99</v>
      </c>
      <c r="B16" s="31">
        <v>0</v>
      </c>
      <c r="C16" s="31">
        <v>18.6</v>
      </c>
      <c r="D16" s="30"/>
      <c r="E16" s="8"/>
      <c r="F16" s="20"/>
    </row>
    <row r="17" spans="1:6" ht="13.5">
      <c r="A17" s="107" t="s">
        <v>44</v>
      </c>
      <c r="B17" s="31">
        <v>2440</v>
      </c>
      <c r="C17" s="31">
        <v>917.3</v>
      </c>
      <c r="D17" s="30">
        <f aca="true" t="shared" si="0" ref="D17:D22">C17/B17*100</f>
        <v>37.59426229508197</v>
      </c>
      <c r="E17" s="8"/>
      <c r="F17" s="20"/>
    </row>
    <row r="18" spans="1:6" ht="44.25" customHeight="1">
      <c r="A18" s="107" t="s">
        <v>69</v>
      </c>
      <c r="B18" s="31">
        <v>0</v>
      </c>
      <c r="C18" s="31">
        <v>0</v>
      </c>
      <c r="D18" s="30"/>
      <c r="E18" s="8"/>
      <c r="F18" s="20"/>
    </row>
    <row r="19" spans="1:8" ht="44.25" customHeight="1">
      <c r="A19" s="107" t="s">
        <v>45</v>
      </c>
      <c r="B19" s="31">
        <v>6130</v>
      </c>
      <c r="C19" s="31">
        <v>5007.9</v>
      </c>
      <c r="D19" s="30">
        <f t="shared" si="0"/>
        <v>81.69494290375204</v>
      </c>
      <c r="E19" s="8" t="s">
        <v>4</v>
      </c>
      <c r="F19" s="21"/>
      <c r="G19" s="21"/>
      <c r="H19" s="42"/>
    </row>
    <row r="20" spans="1:6" ht="33" customHeight="1">
      <c r="A20" s="107" t="s">
        <v>46</v>
      </c>
      <c r="B20" s="31">
        <v>1900</v>
      </c>
      <c r="C20" s="31">
        <v>816.3</v>
      </c>
      <c r="D20" s="30">
        <f t="shared" si="0"/>
        <v>42.963157894736845</v>
      </c>
      <c r="E20" s="8" t="s">
        <v>4</v>
      </c>
      <c r="F20" s="20"/>
    </row>
    <row r="21" spans="1:8" ht="43.5" customHeight="1">
      <c r="A21" s="107" t="s">
        <v>47</v>
      </c>
      <c r="B21" s="31">
        <v>13000</v>
      </c>
      <c r="C21" s="31">
        <v>8053.4</v>
      </c>
      <c r="D21" s="30">
        <f t="shared" si="0"/>
        <v>61.949230769230766</v>
      </c>
      <c r="E21" s="8" t="s">
        <v>4</v>
      </c>
      <c r="F21" s="48"/>
      <c r="G21" s="48"/>
      <c r="H21" s="49"/>
    </row>
    <row r="22" spans="1:8" ht="30" customHeight="1">
      <c r="A22" s="107" t="s">
        <v>93</v>
      </c>
      <c r="B22" s="31">
        <v>2700</v>
      </c>
      <c r="C22" s="31">
        <v>1527</v>
      </c>
      <c r="D22" s="30">
        <f t="shared" si="0"/>
        <v>56.55555555555556</v>
      </c>
      <c r="E22" s="8" t="s">
        <v>4</v>
      </c>
      <c r="F22" s="48"/>
      <c r="G22" s="48"/>
      <c r="H22" s="49"/>
    </row>
    <row r="23" spans="1:6" ht="18" customHeight="1">
      <c r="A23" s="107" t="s">
        <v>48</v>
      </c>
      <c r="B23" s="47">
        <v>0</v>
      </c>
      <c r="C23" s="31">
        <v>155.4</v>
      </c>
      <c r="D23" s="30"/>
      <c r="E23" s="8" t="s">
        <v>4</v>
      </c>
      <c r="F23" s="20"/>
    </row>
    <row r="24" spans="1:6" ht="54.75" customHeight="1">
      <c r="A24" s="100" t="s">
        <v>95</v>
      </c>
      <c r="B24" s="47">
        <v>15.3</v>
      </c>
      <c r="C24" s="47">
        <v>25.5</v>
      </c>
      <c r="D24" s="30">
        <f>C24/B24*100</f>
        <v>166.66666666666666</v>
      </c>
      <c r="E24" s="8"/>
      <c r="F24" s="20"/>
    </row>
    <row r="25" spans="1:6" ht="54.75" customHeight="1">
      <c r="A25" s="100" t="s">
        <v>100</v>
      </c>
      <c r="B25" s="47">
        <v>193.1</v>
      </c>
      <c r="C25" s="47">
        <v>197.9</v>
      </c>
      <c r="D25" s="52">
        <f>C25/B25*100</f>
        <v>102.48575867426204</v>
      </c>
      <c r="E25" s="8"/>
      <c r="F25" s="20"/>
    </row>
    <row r="26" spans="1:6" ht="13.5">
      <c r="A26" s="101" t="s">
        <v>49</v>
      </c>
      <c r="B26" s="73">
        <f>B30+B31+B32+B34+B35</f>
        <v>225982.5</v>
      </c>
      <c r="C26" s="73">
        <f>C30+C31+C32+C34+C35</f>
        <v>92316.1</v>
      </c>
      <c r="D26" s="66">
        <f>C26/B26*100</f>
        <v>40.850995099178036</v>
      </c>
      <c r="E26" s="61" t="s">
        <v>4</v>
      </c>
      <c r="F26" s="20"/>
    </row>
    <row r="27" spans="1:6" ht="13.5">
      <c r="A27" s="101"/>
      <c r="B27" s="73"/>
      <c r="C27" s="73"/>
      <c r="D27" s="72"/>
      <c r="E27" s="61"/>
      <c r="F27" s="21"/>
    </row>
    <row r="28" spans="1:6" ht="3.75" customHeight="1">
      <c r="A28" s="101"/>
      <c r="B28" s="73"/>
      <c r="C28" s="73"/>
      <c r="D28" s="67"/>
      <c r="E28" s="61"/>
      <c r="F28" s="20"/>
    </row>
    <row r="29" spans="1:6" ht="17.25" customHeight="1">
      <c r="A29" s="102" t="s">
        <v>2</v>
      </c>
      <c r="B29" s="47"/>
      <c r="C29" s="31"/>
      <c r="D29" s="28"/>
      <c r="E29" s="8"/>
      <c r="F29" s="20"/>
    </row>
    <row r="30" spans="1:6" ht="21.75" customHeight="1">
      <c r="A30" s="107" t="s">
        <v>40</v>
      </c>
      <c r="B30" s="47">
        <v>34022.8</v>
      </c>
      <c r="C30" s="31">
        <v>16763.5</v>
      </c>
      <c r="D30" s="28">
        <f>C30/B30*100</f>
        <v>49.271370963001274</v>
      </c>
      <c r="E30" s="27" t="s">
        <v>4</v>
      </c>
      <c r="F30" s="21"/>
    </row>
    <row r="31" spans="1:6" ht="30" customHeight="1">
      <c r="A31" s="107" t="s">
        <v>7</v>
      </c>
      <c r="B31" s="47">
        <v>86089.4</v>
      </c>
      <c r="C31" s="31">
        <v>44034.3</v>
      </c>
      <c r="D31" s="28">
        <f>C31/B31*100</f>
        <v>51.14950272623576</v>
      </c>
      <c r="E31" s="8" t="s">
        <v>4</v>
      </c>
      <c r="F31" s="20"/>
    </row>
    <row r="32" spans="1:6" ht="12.75" customHeight="1">
      <c r="A32" s="108" t="s">
        <v>41</v>
      </c>
      <c r="B32" s="73">
        <v>102576.3</v>
      </c>
      <c r="C32" s="71">
        <v>29961.5</v>
      </c>
      <c r="D32" s="66">
        <f>C32/B32*100</f>
        <v>29.20898882100446</v>
      </c>
      <c r="E32" s="61" t="s">
        <v>4</v>
      </c>
      <c r="F32" s="20"/>
    </row>
    <row r="33" spans="1:6" ht="12" customHeight="1">
      <c r="A33" s="108"/>
      <c r="B33" s="73"/>
      <c r="C33" s="71"/>
      <c r="D33" s="67"/>
      <c r="E33" s="61"/>
      <c r="F33" s="20"/>
    </row>
    <row r="34" spans="1:6" ht="18.75" customHeight="1">
      <c r="A34" s="107" t="s">
        <v>73</v>
      </c>
      <c r="B34" s="47">
        <v>3294</v>
      </c>
      <c r="C34" s="31">
        <v>1556.8</v>
      </c>
      <c r="D34" s="32">
        <f>C34/B34*100</f>
        <v>47.26168791742562</v>
      </c>
      <c r="E34" s="8"/>
      <c r="F34" s="20"/>
    </row>
    <row r="35" spans="1:6" ht="13.5" customHeight="1" hidden="1">
      <c r="A35" s="74" t="s">
        <v>89</v>
      </c>
      <c r="B35" s="73">
        <v>0</v>
      </c>
      <c r="C35" s="73">
        <v>0</v>
      </c>
      <c r="D35" s="75" t="e">
        <f>C35/B35*100</f>
        <v>#DIV/0!</v>
      </c>
      <c r="E35" s="78" t="s">
        <v>4</v>
      </c>
      <c r="F35" s="21"/>
    </row>
    <row r="36" spans="1:6" ht="12" customHeight="1" hidden="1">
      <c r="A36" s="74"/>
      <c r="B36" s="73"/>
      <c r="C36" s="73"/>
      <c r="D36" s="76"/>
      <c r="E36" s="78"/>
      <c r="F36" s="20"/>
    </row>
    <row r="37" spans="1:6" ht="13.5" customHeight="1" hidden="1">
      <c r="A37" s="74"/>
      <c r="B37" s="73"/>
      <c r="C37" s="73"/>
      <c r="D37" s="77"/>
      <c r="E37" s="78"/>
      <c r="F37" s="20"/>
    </row>
    <row r="38" spans="1:6" ht="9" customHeight="1" hidden="1">
      <c r="A38" s="74"/>
      <c r="B38" s="73"/>
      <c r="C38" s="73"/>
      <c r="D38" s="31"/>
      <c r="E38" s="78"/>
      <c r="F38" s="20"/>
    </row>
    <row r="39" spans="1:6" ht="7.5" customHeight="1" hidden="1">
      <c r="A39" s="74"/>
      <c r="B39" s="73"/>
      <c r="C39" s="73"/>
      <c r="D39" s="31"/>
      <c r="E39" s="78"/>
      <c r="F39" s="20"/>
    </row>
    <row r="40" spans="1:6" ht="21" customHeight="1">
      <c r="A40" s="74"/>
      <c r="B40" s="73"/>
      <c r="C40" s="73"/>
      <c r="D40" s="31"/>
      <c r="E40" s="78"/>
      <c r="F40" s="20"/>
    </row>
    <row r="41" spans="1:6" s="51" customFormat="1" ht="26.25" customHeight="1">
      <c r="A41" s="100" t="s">
        <v>94</v>
      </c>
      <c r="B41" s="47">
        <v>1284.5</v>
      </c>
      <c r="C41" s="31">
        <v>1284.5</v>
      </c>
      <c r="D41" s="31">
        <f>C41/B41*100</f>
        <v>100</v>
      </c>
      <c r="E41" s="50"/>
      <c r="F41" s="49"/>
    </row>
    <row r="42" spans="1:6" ht="51.75" customHeight="1">
      <c r="A42" s="103" t="s">
        <v>9</v>
      </c>
      <c r="B42" s="54">
        <f>B7+B26-B41+B25+B24</f>
        <v>351526.39999999997</v>
      </c>
      <c r="C42" s="54">
        <f>C7+C26-C41+C25+C24</f>
        <v>156176.1</v>
      </c>
      <c r="D42" s="13">
        <f>C42/B42*100</f>
        <v>44.427986063066676</v>
      </c>
      <c r="E42" s="16" t="s">
        <v>56</v>
      </c>
      <c r="F42" s="21"/>
    </row>
    <row r="43" spans="1:6" ht="21" customHeight="1">
      <c r="A43" s="109" t="s">
        <v>78</v>
      </c>
      <c r="B43" s="71">
        <v>19729.2</v>
      </c>
      <c r="C43" s="75">
        <v>9219.4</v>
      </c>
      <c r="D43" s="66">
        <f>C43/B43*100</f>
        <v>46.729720414411126</v>
      </c>
      <c r="E43" s="80" t="s">
        <v>56</v>
      </c>
      <c r="F43" s="20"/>
    </row>
    <row r="44" spans="1:6" ht="21" customHeight="1">
      <c r="A44" s="109"/>
      <c r="B44" s="71"/>
      <c r="C44" s="76"/>
      <c r="D44" s="72"/>
      <c r="E44" s="81"/>
      <c r="F44" s="20"/>
    </row>
    <row r="45" spans="1:6" ht="15" customHeight="1">
      <c r="A45" s="109"/>
      <c r="B45" s="71"/>
      <c r="C45" s="77"/>
      <c r="D45" s="67"/>
      <c r="E45" s="82"/>
      <c r="F45" s="20"/>
    </row>
    <row r="46" spans="1:6" ht="49.5" customHeight="1" hidden="1">
      <c r="A46" s="110" t="s">
        <v>50</v>
      </c>
      <c r="B46" s="31"/>
      <c r="C46" s="31"/>
      <c r="D46" s="28" t="e">
        <f aca="true" t="shared" si="1" ref="D46:D52">C46/B46*100</f>
        <v>#DIV/0!</v>
      </c>
      <c r="E46" s="8" t="s">
        <v>4</v>
      </c>
      <c r="F46" s="20"/>
    </row>
    <row r="47" spans="1:6" ht="58.5" customHeight="1">
      <c r="A47" s="110" t="s">
        <v>79</v>
      </c>
      <c r="B47" s="31">
        <v>1980.6</v>
      </c>
      <c r="C47" s="31">
        <v>985.6</v>
      </c>
      <c r="D47" s="28">
        <f>C47/B47*100</f>
        <v>49.76269817227103</v>
      </c>
      <c r="E47" s="8" t="s">
        <v>56</v>
      </c>
      <c r="F47" s="20"/>
    </row>
    <row r="48" spans="1:6" ht="60.75" customHeight="1">
      <c r="A48" s="110" t="s">
        <v>101</v>
      </c>
      <c r="B48" s="31">
        <v>31757.2</v>
      </c>
      <c r="C48" s="31">
        <v>1486.4</v>
      </c>
      <c r="D48" s="28">
        <f>C48/B48*100</f>
        <v>4.680513395387503</v>
      </c>
      <c r="E48" s="8" t="s">
        <v>56</v>
      </c>
      <c r="F48" s="20"/>
    </row>
    <row r="49" spans="1:6" ht="56.25" customHeight="1">
      <c r="A49" s="79" t="s">
        <v>81</v>
      </c>
      <c r="B49" s="71">
        <v>89985.9</v>
      </c>
      <c r="C49" s="60">
        <v>34298.8</v>
      </c>
      <c r="D49" s="28">
        <f>C49/B49*100</f>
        <v>38.11574924515953</v>
      </c>
      <c r="E49" s="8" t="s">
        <v>56</v>
      </c>
      <c r="F49" s="21"/>
    </row>
    <row r="50" spans="1:6" ht="20.25" customHeight="1" hidden="1">
      <c r="A50" s="79"/>
      <c r="B50" s="71"/>
      <c r="C50" s="60"/>
      <c r="D50" s="28" t="e">
        <f t="shared" si="1"/>
        <v>#DIV/0!</v>
      </c>
      <c r="E50" s="27"/>
      <c r="F50" s="21"/>
    </row>
    <row r="51" spans="1:6" ht="66" customHeight="1">
      <c r="A51" s="5" t="s">
        <v>82</v>
      </c>
      <c r="B51" s="31">
        <v>190.9</v>
      </c>
      <c r="C51" s="13">
        <v>100.6</v>
      </c>
      <c r="D51" s="28">
        <f t="shared" si="1"/>
        <v>52.697747511786275</v>
      </c>
      <c r="E51" s="8" t="s">
        <v>56</v>
      </c>
      <c r="F51" s="21"/>
    </row>
    <row r="52" spans="1:6" ht="18" customHeight="1">
      <c r="A52" s="79" t="s">
        <v>84</v>
      </c>
      <c r="B52" s="71">
        <v>191069.8</v>
      </c>
      <c r="C52" s="60">
        <v>93021.5</v>
      </c>
      <c r="D52" s="66">
        <f t="shared" si="1"/>
        <v>48.68456448899827</v>
      </c>
      <c r="E52" s="61" t="s">
        <v>56</v>
      </c>
      <c r="F52" s="20"/>
    </row>
    <row r="53" spans="1:6" ht="36.75" customHeight="1">
      <c r="A53" s="79"/>
      <c r="B53" s="71"/>
      <c r="C53" s="60"/>
      <c r="D53" s="67"/>
      <c r="E53" s="61"/>
      <c r="F53" s="20"/>
    </row>
    <row r="54" spans="1:6" ht="7.5" customHeight="1">
      <c r="A54" s="79" t="s">
        <v>85</v>
      </c>
      <c r="B54" s="71">
        <v>9060.9</v>
      </c>
      <c r="C54" s="60">
        <v>4726.2</v>
      </c>
      <c r="D54" s="66">
        <f>C54/B54*100</f>
        <v>52.16038141906433</v>
      </c>
      <c r="E54" s="61" t="s">
        <v>56</v>
      </c>
      <c r="F54" s="20"/>
    </row>
    <row r="55" spans="1:6" ht="54" customHeight="1">
      <c r="A55" s="79"/>
      <c r="B55" s="71"/>
      <c r="C55" s="60"/>
      <c r="D55" s="67"/>
      <c r="E55" s="61"/>
      <c r="F55" s="20"/>
    </row>
    <row r="56" spans="1:6" ht="6" customHeight="1" hidden="1">
      <c r="A56" s="79" t="s">
        <v>86</v>
      </c>
      <c r="B56" s="71"/>
      <c r="C56" s="60"/>
      <c r="D56" s="66" t="e">
        <f>C56/B56*100</f>
        <v>#DIV/0!</v>
      </c>
      <c r="E56" s="61" t="s">
        <v>56</v>
      </c>
      <c r="F56" s="20"/>
    </row>
    <row r="57" spans="1:6" ht="6" customHeight="1" hidden="1">
      <c r="A57" s="79"/>
      <c r="B57" s="71"/>
      <c r="C57" s="60"/>
      <c r="D57" s="72"/>
      <c r="E57" s="61"/>
      <c r="F57" s="20"/>
    </row>
    <row r="58" spans="1:6" ht="43.5" customHeight="1" hidden="1">
      <c r="A58" s="79"/>
      <c r="B58" s="71"/>
      <c r="C58" s="60"/>
      <c r="D58" s="67"/>
      <c r="E58" s="61"/>
      <c r="F58" s="20"/>
    </row>
    <row r="59" spans="1:6" ht="26.25" customHeight="1">
      <c r="A59" s="79" t="s">
        <v>87</v>
      </c>
      <c r="B59" s="71">
        <v>17758.3</v>
      </c>
      <c r="C59" s="60">
        <v>1819.2</v>
      </c>
      <c r="D59" s="66">
        <f>C59/B59*100</f>
        <v>10.244223827731258</v>
      </c>
      <c r="E59" s="61" t="s">
        <v>56</v>
      </c>
      <c r="F59" s="20"/>
    </row>
    <row r="60" spans="1:6" ht="30.75" customHeight="1">
      <c r="A60" s="79"/>
      <c r="B60" s="71"/>
      <c r="C60" s="60"/>
      <c r="D60" s="67"/>
      <c r="E60" s="61"/>
      <c r="F60" s="20"/>
    </row>
    <row r="61" spans="1:6" ht="54" customHeight="1">
      <c r="A61" s="44" t="s">
        <v>83</v>
      </c>
      <c r="B61" s="45">
        <v>415</v>
      </c>
      <c r="C61" s="28">
        <v>212.8</v>
      </c>
      <c r="D61" s="13">
        <f>C61/B61*100</f>
        <v>51.27710843373494</v>
      </c>
      <c r="E61" s="8" t="s">
        <v>56</v>
      </c>
      <c r="F61" s="20"/>
    </row>
    <row r="62" spans="1:6" ht="30.75" customHeight="1">
      <c r="A62" s="5" t="s">
        <v>88</v>
      </c>
      <c r="B62" s="45">
        <v>1000</v>
      </c>
      <c r="C62" s="28">
        <v>863</v>
      </c>
      <c r="D62" s="13">
        <f>C62/B62*100</f>
        <v>86.3</v>
      </c>
      <c r="E62" s="8" t="s">
        <v>8</v>
      </c>
      <c r="F62" s="20"/>
    </row>
    <row r="63" spans="1:6" ht="30.75" customHeight="1" hidden="1">
      <c r="A63" s="83" t="s">
        <v>76</v>
      </c>
      <c r="B63" s="75"/>
      <c r="C63" s="66"/>
      <c r="D63" s="66"/>
      <c r="E63" s="61" t="s">
        <v>56</v>
      </c>
      <c r="F63" s="20"/>
    </row>
    <row r="64" spans="1:6" ht="30.75" customHeight="1" hidden="1">
      <c r="A64" s="84"/>
      <c r="B64" s="77"/>
      <c r="C64" s="67"/>
      <c r="D64" s="67"/>
      <c r="E64" s="61"/>
      <c r="F64" s="20"/>
    </row>
    <row r="65" spans="1:6" ht="27" customHeight="1">
      <c r="A65" s="85" t="s">
        <v>10</v>
      </c>
      <c r="B65" s="86">
        <f>B43+B47+B48+B49+B51+B52+B54+B59+B61+B62</f>
        <v>362947.8</v>
      </c>
      <c r="C65" s="86">
        <f>C43+C47+C48+C49+C51+C52+C54+C56+C59+C63+C61+C62</f>
        <v>146733.5</v>
      </c>
      <c r="D65" s="87">
        <f>C65/B65*100</f>
        <v>40.42826544202776</v>
      </c>
      <c r="E65" s="69" t="s">
        <v>56</v>
      </c>
      <c r="F65" s="21"/>
    </row>
    <row r="66" spans="1:6" ht="29.25" customHeight="1">
      <c r="A66" s="85"/>
      <c r="B66" s="86"/>
      <c r="C66" s="86"/>
      <c r="D66" s="88"/>
      <c r="E66" s="69"/>
      <c r="F66" s="21"/>
    </row>
    <row r="67" spans="1:6" ht="12" customHeight="1">
      <c r="A67" s="9" t="s">
        <v>2</v>
      </c>
      <c r="B67" s="13"/>
      <c r="C67" s="13"/>
      <c r="D67" s="13"/>
      <c r="E67" s="8"/>
      <c r="F67" s="20"/>
    </row>
    <row r="68" spans="1:6" ht="12.75" customHeight="1">
      <c r="A68" s="79" t="s">
        <v>57</v>
      </c>
      <c r="B68" s="89"/>
      <c r="C68" s="60"/>
      <c r="D68" s="66"/>
      <c r="E68" s="61" t="s">
        <v>51</v>
      </c>
      <c r="F68" s="20"/>
    </row>
    <row r="69" spans="1:6" ht="60.75" customHeight="1">
      <c r="A69" s="79"/>
      <c r="B69" s="89"/>
      <c r="C69" s="60"/>
      <c r="D69" s="67"/>
      <c r="E69" s="61"/>
      <c r="F69" s="20"/>
    </row>
    <row r="70" spans="1:6" ht="29.25" customHeight="1">
      <c r="A70" s="5" t="s">
        <v>58</v>
      </c>
      <c r="B70" s="36"/>
      <c r="C70" s="36"/>
      <c r="D70" s="13"/>
      <c r="E70" s="8" t="s">
        <v>4</v>
      </c>
      <c r="F70" s="20"/>
    </row>
    <row r="71" spans="1:6" ht="13.5">
      <c r="A71" s="79" t="s">
        <v>59</v>
      </c>
      <c r="B71" s="89">
        <f>B42-B65</f>
        <v>-11421.400000000023</v>
      </c>
      <c r="C71" s="89">
        <f>C42-C65</f>
        <v>9442.600000000006</v>
      </c>
      <c r="D71" s="66" t="s">
        <v>8</v>
      </c>
      <c r="E71" s="78" t="s">
        <v>33</v>
      </c>
      <c r="F71" s="20"/>
    </row>
    <row r="72" spans="1:6" ht="6" customHeight="1">
      <c r="A72" s="79"/>
      <c r="B72" s="89"/>
      <c r="C72" s="89"/>
      <c r="D72" s="72"/>
      <c r="E72" s="78"/>
      <c r="F72" s="20"/>
    </row>
    <row r="73" spans="1:6" ht="10.5" customHeight="1">
      <c r="A73" s="79"/>
      <c r="B73" s="89"/>
      <c r="C73" s="89"/>
      <c r="D73" s="72"/>
      <c r="E73" s="78"/>
      <c r="F73" s="20"/>
    </row>
    <row r="74" spans="1:6" ht="21" customHeight="1">
      <c r="A74" s="79"/>
      <c r="B74" s="89"/>
      <c r="C74" s="89"/>
      <c r="D74" s="72"/>
      <c r="E74" s="78"/>
      <c r="F74" s="20"/>
    </row>
    <row r="75" spans="1:6" ht="45" customHeight="1">
      <c r="A75" s="79"/>
      <c r="B75" s="89"/>
      <c r="C75" s="89"/>
      <c r="D75" s="67"/>
      <c r="E75" s="78"/>
      <c r="F75" s="20"/>
    </row>
    <row r="76" spans="1:6" ht="13.5">
      <c r="A76" s="29" t="s">
        <v>11</v>
      </c>
      <c r="B76" s="36">
        <f>B77+B78+B83+B80+B84</f>
        <v>11421.4</v>
      </c>
      <c r="C76" s="36">
        <f>C77+C78+C83</f>
        <v>-9442.6</v>
      </c>
      <c r="D76" s="13" t="s">
        <v>8</v>
      </c>
      <c r="E76" s="8" t="s">
        <v>4</v>
      </c>
      <c r="F76" s="20"/>
    </row>
    <row r="77" spans="1:6" ht="30" customHeight="1">
      <c r="A77" s="7" t="s">
        <v>12</v>
      </c>
      <c r="B77" s="37">
        <v>9421.4</v>
      </c>
      <c r="C77" s="33">
        <v>-8442.6</v>
      </c>
      <c r="D77" s="13" t="s">
        <v>5</v>
      </c>
      <c r="E77" s="8" t="s">
        <v>4</v>
      </c>
      <c r="F77" s="20"/>
    </row>
    <row r="78" spans="1:6" ht="45" customHeight="1">
      <c r="A78" s="7" t="s">
        <v>74</v>
      </c>
      <c r="B78" s="38">
        <v>-16000</v>
      </c>
      <c r="C78" s="34">
        <v>-1000</v>
      </c>
      <c r="D78" s="13"/>
      <c r="E78" s="8"/>
      <c r="F78" s="20"/>
    </row>
    <row r="79" spans="1:6" ht="13.5">
      <c r="A79" s="7" t="s">
        <v>34</v>
      </c>
      <c r="B79" s="13"/>
      <c r="C79" s="13"/>
      <c r="D79" s="13" t="s">
        <v>5</v>
      </c>
      <c r="E79" s="8" t="s">
        <v>4</v>
      </c>
      <c r="F79" s="20"/>
    </row>
    <row r="80" spans="1:6" ht="43.5" customHeight="1">
      <c r="A80" s="7" t="s">
        <v>42</v>
      </c>
      <c r="B80" s="39"/>
      <c r="C80" s="13"/>
      <c r="D80" s="13" t="s">
        <v>5</v>
      </c>
      <c r="E80" s="8" t="s">
        <v>4</v>
      </c>
      <c r="F80" s="20"/>
    </row>
    <row r="81" spans="1:6" ht="29.25" customHeight="1" hidden="1">
      <c r="A81" s="70" t="s">
        <v>13</v>
      </c>
      <c r="B81" s="90"/>
      <c r="C81" s="91"/>
      <c r="D81" s="66"/>
      <c r="E81" s="8"/>
      <c r="F81" s="20"/>
    </row>
    <row r="82" spans="1:6" ht="18.75" customHeight="1" hidden="1">
      <c r="A82" s="70"/>
      <c r="B82" s="90"/>
      <c r="C82" s="91"/>
      <c r="D82" s="67"/>
      <c r="E82" s="8"/>
      <c r="F82" s="20"/>
    </row>
    <row r="83" spans="1:6" ht="42.75" customHeight="1">
      <c r="A83" s="7" t="s">
        <v>67</v>
      </c>
      <c r="B83" s="39">
        <v>20000</v>
      </c>
      <c r="C83" s="25">
        <v>0</v>
      </c>
      <c r="D83" s="13" t="s">
        <v>5</v>
      </c>
      <c r="E83" s="8"/>
      <c r="F83" s="20"/>
    </row>
    <row r="84" spans="1:6" ht="27.75" customHeight="1">
      <c r="A84" s="7" t="s">
        <v>13</v>
      </c>
      <c r="B84" s="13">
        <v>-2000</v>
      </c>
      <c r="C84" s="13">
        <v>0</v>
      </c>
      <c r="D84" s="13" t="s">
        <v>5</v>
      </c>
      <c r="E84" s="8" t="s">
        <v>4</v>
      </c>
      <c r="F84" s="20"/>
    </row>
    <row r="85" spans="1:6" ht="30" customHeight="1">
      <c r="A85" s="7" t="s">
        <v>14</v>
      </c>
      <c r="B85" s="13" t="s">
        <v>5</v>
      </c>
      <c r="C85" s="13" t="s">
        <v>5</v>
      </c>
      <c r="D85" s="13" t="s">
        <v>5</v>
      </c>
      <c r="E85" s="8" t="s">
        <v>4</v>
      </c>
      <c r="F85" s="20"/>
    </row>
    <row r="86" spans="1:6" ht="10.5" customHeight="1">
      <c r="A86" s="85" t="s">
        <v>15</v>
      </c>
      <c r="B86" s="91" t="s">
        <v>5</v>
      </c>
      <c r="C86" s="91" t="s">
        <v>5</v>
      </c>
      <c r="D86" s="91" t="s">
        <v>5</v>
      </c>
      <c r="E86" s="61" t="s">
        <v>4</v>
      </c>
      <c r="F86" s="20"/>
    </row>
    <row r="87" spans="1:6" ht="10.5" customHeight="1">
      <c r="A87" s="85"/>
      <c r="B87" s="91"/>
      <c r="C87" s="91"/>
      <c r="D87" s="91"/>
      <c r="E87" s="61"/>
      <c r="F87" s="20"/>
    </row>
    <row r="88" spans="1:6" ht="11.25" customHeight="1">
      <c r="A88" s="85"/>
      <c r="B88" s="91"/>
      <c r="C88" s="91"/>
      <c r="D88" s="91"/>
      <c r="E88" s="61"/>
      <c r="F88" s="20"/>
    </row>
    <row r="89" spans="1:6" ht="13.5" customHeight="1">
      <c r="A89" s="9" t="s">
        <v>2</v>
      </c>
      <c r="B89" s="25"/>
      <c r="C89" s="25"/>
      <c r="D89" s="25"/>
      <c r="E89" s="8" t="s">
        <v>4</v>
      </c>
      <c r="F89" s="20"/>
    </row>
    <row r="90" spans="1:6" ht="13.5">
      <c r="A90" s="10" t="s">
        <v>16</v>
      </c>
      <c r="B90" s="25" t="s">
        <v>5</v>
      </c>
      <c r="C90" s="25" t="s">
        <v>5</v>
      </c>
      <c r="D90" s="25" t="s">
        <v>5</v>
      </c>
      <c r="E90" s="8" t="s">
        <v>4</v>
      </c>
      <c r="F90" s="20"/>
    </row>
    <row r="91" spans="1:6" ht="13.5">
      <c r="A91" s="10" t="s">
        <v>17</v>
      </c>
      <c r="B91" s="25" t="s">
        <v>5</v>
      </c>
      <c r="C91" s="25" t="s">
        <v>5</v>
      </c>
      <c r="D91" s="25" t="s">
        <v>5</v>
      </c>
      <c r="E91" s="8" t="s">
        <v>4</v>
      </c>
      <c r="F91" s="20"/>
    </row>
    <row r="92" spans="1:6" ht="29.25" customHeight="1">
      <c r="A92" s="23" t="s">
        <v>52</v>
      </c>
      <c r="B92" s="25" t="s">
        <v>5</v>
      </c>
      <c r="C92" s="25" t="s">
        <v>5</v>
      </c>
      <c r="D92" s="25" t="s">
        <v>5</v>
      </c>
      <c r="E92" s="8" t="s">
        <v>4</v>
      </c>
      <c r="F92" s="20"/>
    </row>
    <row r="93" spans="1:6" ht="20.25" customHeight="1">
      <c r="A93" s="85" t="s">
        <v>60</v>
      </c>
      <c r="B93" s="91"/>
      <c r="C93" s="91"/>
      <c r="D93" s="66" t="s">
        <v>5</v>
      </c>
      <c r="E93" s="78" t="s">
        <v>53</v>
      </c>
      <c r="F93" s="20"/>
    </row>
    <row r="94" spans="1:6" ht="10.5" customHeight="1">
      <c r="A94" s="85"/>
      <c r="B94" s="91"/>
      <c r="C94" s="91"/>
      <c r="D94" s="72"/>
      <c r="E94" s="78"/>
      <c r="F94" s="20"/>
    </row>
    <row r="95" spans="1:6" ht="42" customHeight="1">
      <c r="A95" s="85"/>
      <c r="B95" s="91"/>
      <c r="C95" s="91"/>
      <c r="D95" s="67"/>
      <c r="E95" s="78"/>
      <c r="F95" s="20"/>
    </row>
    <row r="96" spans="1:6" ht="13.5">
      <c r="A96" s="11" t="s">
        <v>2</v>
      </c>
      <c r="B96" s="25"/>
      <c r="D96" s="13"/>
      <c r="E96" s="8"/>
      <c r="F96" s="20"/>
    </row>
    <row r="97" spans="1:6" ht="13.5">
      <c r="A97" s="11" t="s">
        <v>18</v>
      </c>
      <c r="B97" s="25"/>
      <c r="C97" s="25"/>
      <c r="D97" s="25" t="s">
        <v>5</v>
      </c>
      <c r="E97" s="8"/>
      <c r="F97" s="20"/>
    </row>
    <row r="98" spans="1:6" ht="13.5">
      <c r="A98" s="11" t="s">
        <v>19</v>
      </c>
      <c r="B98" s="25"/>
      <c r="C98" s="25"/>
      <c r="D98" s="25" t="s">
        <v>5</v>
      </c>
      <c r="E98" s="8"/>
      <c r="F98" s="20"/>
    </row>
    <row r="99" spans="1:6" ht="12.75" customHeight="1">
      <c r="A99" s="92" t="s">
        <v>20</v>
      </c>
      <c r="B99" s="60">
        <v>9.7</v>
      </c>
      <c r="C99" s="60">
        <v>10.7</v>
      </c>
      <c r="D99" s="66" t="s">
        <v>8</v>
      </c>
      <c r="E99" s="61" t="s">
        <v>21</v>
      </c>
      <c r="F99" s="20"/>
    </row>
    <row r="100" spans="1:6" ht="13.5">
      <c r="A100" s="92"/>
      <c r="B100" s="60"/>
      <c r="C100" s="60"/>
      <c r="D100" s="72"/>
      <c r="E100" s="61"/>
      <c r="F100" s="20"/>
    </row>
    <row r="101" spans="1:6" ht="47.25" customHeight="1">
      <c r="A101" s="92"/>
      <c r="B101" s="60"/>
      <c r="C101" s="60"/>
      <c r="D101" s="67"/>
      <c r="E101" s="61"/>
      <c r="F101" s="20"/>
    </row>
    <row r="102" spans="1:6" ht="22.5" customHeight="1">
      <c r="A102" s="92" t="s">
        <v>32</v>
      </c>
      <c r="B102" s="60">
        <v>81.3</v>
      </c>
      <c r="C102" s="60">
        <v>76</v>
      </c>
      <c r="D102" s="66" t="s">
        <v>8</v>
      </c>
      <c r="E102" s="61" t="s">
        <v>22</v>
      </c>
      <c r="F102" s="20"/>
    </row>
    <row r="103" spans="1:6" ht="6.75" customHeight="1">
      <c r="A103" s="92"/>
      <c r="B103" s="60"/>
      <c r="C103" s="60"/>
      <c r="D103" s="72"/>
      <c r="E103" s="61"/>
      <c r="F103" s="20"/>
    </row>
    <row r="104" spans="1:8" ht="41.25" customHeight="1">
      <c r="A104" s="92"/>
      <c r="B104" s="60"/>
      <c r="C104" s="60"/>
      <c r="D104" s="67"/>
      <c r="E104" s="61"/>
      <c r="F104" s="48"/>
      <c r="G104" s="48"/>
      <c r="H104" s="49"/>
    </row>
    <row r="105" spans="1:6" ht="12.75" customHeight="1">
      <c r="A105" s="70" t="s">
        <v>23</v>
      </c>
      <c r="B105" s="91" t="s">
        <v>5</v>
      </c>
      <c r="C105" s="60">
        <v>39.8</v>
      </c>
      <c r="D105" s="66" t="s">
        <v>8</v>
      </c>
      <c r="E105" s="61" t="s">
        <v>24</v>
      </c>
      <c r="F105" s="20"/>
    </row>
    <row r="106" spans="1:6" ht="33.75" customHeight="1">
      <c r="A106" s="70"/>
      <c r="B106" s="91"/>
      <c r="C106" s="60"/>
      <c r="D106" s="67"/>
      <c r="E106" s="61"/>
      <c r="F106" s="20"/>
    </row>
    <row r="107" spans="1:6" ht="31.5" customHeight="1">
      <c r="A107" s="70" t="s">
        <v>71</v>
      </c>
      <c r="B107" s="91" t="s">
        <v>5</v>
      </c>
      <c r="C107" s="60">
        <v>0</v>
      </c>
      <c r="D107" s="66" t="s">
        <v>8</v>
      </c>
      <c r="E107" s="61" t="s">
        <v>24</v>
      </c>
      <c r="F107" s="20"/>
    </row>
    <row r="108" spans="1:6" ht="26.25" customHeight="1">
      <c r="A108" s="70"/>
      <c r="B108" s="91"/>
      <c r="C108" s="60"/>
      <c r="D108" s="67"/>
      <c r="E108" s="61"/>
      <c r="F108" s="20"/>
    </row>
    <row r="109" spans="1:7" ht="54" customHeight="1">
      <c r="A109" s="7" t="s">
        <v>61</v>
      </c>
      <c r="B109" s="25" t="s">
        <v>5</v>
      </c>
      <c r="C109" s="25" t="s">
        <v>5</v>
      </c>
      <c r="D109" s="13" t="s">
        <v>8</v>
      </c>
      <c r="E109" s="8" t="s">
        <v>25</v>
      </c>
      <c r="F109" s="20"/>
      <c r="G109" s="26"/>
    </row>
    <row r="110" spans="1:6" ht="73.5" customHeight="1">
      <c r="A110" s="70" t="s">
        <v>72</v>
      </c>
      <c r="B110" s="91" t="s">
        <v>5</v>
      </c>
      <c r="C110" s="91" t="s">
        <v>5</v>
      </c>
      <c r="D110" s="66" t="s">
        <v>8</v>
      </c>
      <c r="E110" s="61" t="s">
        <v>26</v>
      </c>
      <c r="F110" s="20"/>
    </row>
    <row r="111" spans="1:6" ht="33.75" customHeight="1" hidden="1">
      <c r="A111" s="70"/>
      <c r="B111" s="91"/>
      <c r="C111" s="91"/>
      <c r="D111" s="67"/>
      <c r="E111" s="61"/>
      <c r="F111" s="20"/>
    </row>
    <row r="112" spans="1:6" ht="25.5" customHeight="1">
      <c r="A112" s="70" t="s">
        <v>62</v>
      </c>
      <c r="B112" s="91" t="s">
        <v>5</v>
      </c>
      <c r="C112" s="91" t="s">
        <v>5</v>
      </c>
      <c r="D112" s="60" t="s">
        <v>4</v>
      </c>
      <c r="E112" s="61" t="s">
        <v>28</v>
      </c>
      <c r="F112" s="20"/>
    </row>
    <row r="113" spans="1:6" ht="33.75" customHeight="1">
      <c r="A113" s="70"/>
      <c r="B113" s="91"/>
      <c r="C113" s="91"/>
      <c r="D113" s="60"/>
      <c r="E113" s="61"/>
      <c r="F113" s="20"/>
    </row>
    <row r="114" spans="1:6" ht="51" customHeight="1">
      <c r="A114" s="70" t="s">
        <v>63</v>
      </c>
      <c r="B114" s="91" t="s">
        <v>5</v>
      </c>
      <c r="C114" s="91" t="s">
        <v>5</v>
      </c>
      <c r="D114" s="60" t="s">
        <v>4</v>
      </c>
      <c r="E114" s="61" t="s">
        <v>28</v>
      </c>
      <c r="F114" s="20"/>
    </row>
    <row r="115" spans="1:6" ht="33.75" customHeight="1">
      <c r="A115" s="70"/>
      <c r="B115" s="91"/>
      <c r="C115" s="91"/>
      <c r="D115" s="60"/>
      <c r="E115" s="61"/>
      <c r="F115" s="20"/>
    </row>
    <row r="116" spans="1:6" ht="12.75" customHeight="1">
      <c r="A116" s="92" t="s">
        <v>64</v>
      </c>
      <c r="B116" s="91" t="s">
        <v>5</v>
      </c>
      <c r="C116" s="91" t="s">
        <v>5</v>
      </c>
      <c r="D116" s="60" t="s">
        <v>8</v>
      </c>
      <c r="E116" s="61" t="s">
        <v>27</v>
      </c>
      <c r="F116" s="20"/>
    </row>
    <row r="117" spans="1:6" ht="30" customHeight="1">
      <c r="A117" s="92"/>
      <c r="B117" s="91"/>
      <c r="C117" s="91"/>
      <c r="D117" s="60"/>
      <c r="E117" s="61"/>
      <c r="F117" s="20"/>
    </row>
    <row r="118" spans="1:6" ht="25.5" customHeight="1">
      <c r="A118" s="70" t="s">
        <v>35</v>
      </c>
      <c r="B118" s="60">
        <f>B62/B65*100</f>
        <v>0.27552171414181326</v>
      </c>
      <c r="C118" s="60">
        <f>C62/C65*100</f>
        <v>0.5881410857098073</v>
      </c>
      <c r="D118" s="60" t="s">
        <v>4</v>
      </c>
      <c r="E118" s="61" t="s">
        <v>29</v>
      </c>
      <c r="F118" s="20"/>
    </row>
    <row r="119" spans="1:6" ht="16.5" customHeight="1">
      <c r="A119" s="70"/>
      <c r="B119" s="60"/>
      <c r="C119" s="60"/>
      <c r="D119" s="60"/>
      <c r="E119" s="61"/>
      <c r="F119" s="20"/>
    </row>
    <row r="120" spans="1:6" ht="38.25" customHeight="1">
      <c r="A120" s="70" t="s">
        <v>65</v>
      </c>
      <c r="B120" s="91" t="s">
        <v>4</v>
      </c>
      <c r="C120" s="91" t="s">
        <v>5</v>
      </c>
      <c r="D120" s="60" t="s">
        <v>4</v>
      </c>
      <c r="E120" s="61" t="s">
        <v>30</v>
      </c>
      <c r="F120" s="20"/>
    </row>
    <row r="121" spans="1:6" ht="18" customHeight="1">
      <c r="A121" s="70"/>
      <c r="B121" s="91"/>
      <c r="C121" s="91"/>
      <c r="D121" s="60"/>
      <c r="E121" s="61"/>
      <c r="F121" s="20"/>
    </row>
    <row r="122" spans="1:6" ht="12.75" customHeight="1">
      <c r="A122" s="70" t="s">
        <v>66</v>
      </c>
      <c r="B122" s="91" t="s">
        <v>5</v>
      </c>
      <c r="C122" s="91" t="s">
        <v>5</v>
      </c>
      <c r="D122" s="60" t="s">
        <v>8</v>
      </c>
      <c r="E122" s="61" t="s">
        <v>30</v>
      </c>
      <c r="F122" s="20"/>
    </row>
    <row r="123" spans="1:6" ht="31.5" customHeight="1" thickBot="1">
      <c r="A123" s="95"/>
      <c r="B123" s="96"/>
      <c r="C123" s="96"/>
      <c r="D123" s="97"/>
      <c r="E123" s="98"/>
      <c r="F123" s="20"/>
    </row>
    <row r="124" spans="2:6" ht="13.5">
      <c r="B124" s="12"/>
      <c r="C124" s="12"/>
      <c r="D124" s="12"/>
      <c r="E124" s="12"/>
      <c r="F124" s="12"/>
    </row>
    <row r="125" spans="2:6" ht="13.5">
      <c r="B125" s="12"/>
      <c r="C125" s="12"/>
      <c r="D125" s="12"/>
      <c r="E125" s="12"/>
      <c r="F125" s="12"/>
    </row>
    <row r="126" spans="1:6" ht="13.5">
      <c r="A126" s="56" t="s">
        <v>55</v>
      </c>
      <c r="B126" s="93"/>
      <c r="C126" s="93"/>
      <c r="D126" s="93"/>
      <c r="E126" s="93"/>
      <c r="F126" s="12"/>
    </row>
    <row r="127" spans="1:6" ht="17.25" customHeight="1">
      <c r="A127" s="56" t="s">
        <v>54</v>
      </c>
      <c r="B127" s="93"/>
      <c r="C127" s="93"/>
      <c r="D127" s="93"/>
      <c r="E127" s="93"/>
      <c r="F127" s="12"/>
    </row>
    <row r="128" spans="2:6" ht="13.5">
      <c r="B128" s="12"/>
      <c r="C128" s="12"/>
      <c r="D128" s="12"/>
      <c r="E128" s="12"/>
      <c r="F128" s="12"/>
    </row>
    <row r="129" spans="1:6" ht="12.75" customHeight="1">
      <c r="A129" s="94" t="s">
        <v>68</v>
      </c>
      <c r="B129" s="94"/>
      <c r="C129" s="12"/>
      <c r="D129" s="12"/>
      <c r="E129" s="12"/>
      <c r="F129" s="12"/>
    </row>
    <row r="130" spans="1:6" ht="13.5">
      <c r="A130" s="94" t="s">
        <v>36</v>
      </c>
      <c r="B130" s="94"/>
      <c r="C130" s="94"/>
      <c r="D130" s="12"/>
      <c r="E130" s="12" t="s">
        <v>77</v>
      </c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35" spans="2:6" ht="13.5">
      <c r="B135" s="12"/>
      <c r="C135" s="12"/>
      <c r="D135" s="12"/>
      <c r="E135" s="12"/>
      <c r="F135" s="12"/>
    </row>
    <row r="136" spans="2:6" ht="13.5">
      <c r="B136" s="12"/>
      <c r="C136" s="12"/>
      <c r="D136" s="12"/>
      <c r="E136" s="12"/>
      <c r="F136" s="12"/>
    </row>
    <row r="175" spans="2:7" ht="15.75" customHeight="1">
      <c r="B175" s="15"/>
      <c r="C175" s="15"/>
      <c r="D175" s="15"/>
      <c r="E175" s="15"/>
      <c r="F175" s="15"/>
      <c r="G175" s="15"/>
    </row>
    <row r="176" s="2" customFormat="1" ht="15" customHeight="1"/>
    <row r="177" ht="15" customHeight="1"/>
    <row r="179" ht="13.5" customHeight="1"/>
    <row r="180" ht="13.5" customHeight="1"/>
    <row r="181" ht="12.75">
      <c r="B181" s="41"/>
    </row>
    <row r="182" ht="13.5" customHeight="1">
      <c r="B182" s="41"/>
    </row>
    <row r="183" ht="12.75">
      <c r="B183" s="41"/>
    </row>
    <row r="184" ht="13.5" customHeight="1">
      <c r="B184" s="41"/>
    </row>
    <row r="185" ht="13.5" customHeight="1">
      <c r="B185" s="41"/>
    </row>
    <row r="186" ht="13.5" customHeight="1">
      <c r="B186" s="41"/>
    </row>
    <row r="187" ht="12.75">
      <c r="B187" s="41"/>
    </row>
    <row r="188" ht="13.5" customHeight="1">
      <c r="B188" s="41"/>
    </row>
    <row r="189" ht="13.5" customHeight="1">
      <c r="B189" s="41"/>
    </row>
    <row r="190" ht="12.75">
      <c r="B190" s="41"/>
    </row>
    <row r="191" ht="13.5" customHeight="1">
      <c r="B191" s="41"/>
    </row>
    <row r="192" ht="12.75">
      <c r="B192" s="41"/>
    </row>
    <row r="193" ht="13.5" customHeight="1">
      <c r="B193" s="41"/>
    </row>
    <row r="194" ht="12.75">
      <c r="B194" s="41"/>
    </row>
    <row r="195" ht="12.75">
      <c r="B195" s="41"/>
    </row>
    <row r="196" ht="13.5" customHeight="1">
      <c r="B196" s="41"/>
    </row>
    <row r="197" ht="12.75">
      <c r="B197" s="41"/>
    </row>
    <row r="198" ht="13.5" customHeight="1">
      <c r="B198" s="41"/>
    </row>
    <row r="199" ht="12.75">
      <c r="B199" s="41"/>
    </row>
    <row r="200" ht="12.75">
      <c r="B200" s="41"/>
    </row>
    <row r="201" ht="13.5" customHeight="1">
      <c r="B201" s="41"/>
    </row>
    <row r="202" ht="13.5" customHeight="1">
      <c r="B202" s="41"/>
    </row>
    <row r="203" ht="12.75">
      <c r="B203" s="41"/>
    </row>
    <row r="204" ht="13.5" customHeight="1">
      <c r="B204" s="41"/>
    </row>
    <row r="205" ht="13.5" customHeight="1">
      <c r="B205" s="41"/>
    </row>
    <row r="206" ht="13.5" customHeight="1">
      <c r="B206" s="41"/>
    </row>
    <row r="207" ht="13.5" customHeight="1">
      <c r="B207" s="41"/>
    </row>
    <row r="208" ht="13.5" customHeight="1">
      <c r="B208" s="41"/>
    </row>
    <row r="209" ht="13.5" customHeight="1">
      <c r="B209" s="41"/>
    </row>
    <row r="210" ht="13.5" customHeight="1">
      <c r="B210" s="41"/>
    </row>
    <row r="211" ht="13.5" customHeight="1">
      <c r="B211" s="41"/>
    </row>
    <row r="212" ht="12.75">
      <c r="B212" s="41"/>
    </row>
    <row r="213" ht="13.5" customHeight="1">
      <c r="B213" s="41"/>
    </row>
    <row r="214" ht="12.75">
      <c r="B214" s="41"/>
    </row>
    <row r="215" ht="13.5" customHeight="1">
      <c r="B215" s="41"/>
    </row>
    <row r="216" ht="13.5" customHeight="1">
      <c r="B216" s="41"/>
    </row>
    <row r="217" ht="12.75">
      <c r="B217" s="41"/>
    </row>
    <row r="218" ht="13.5" customHeight="1">
      <c r="B218" s="41"/>
    </row>
    <row r="219" ht="13.5" customHeight="1">
      <c r="B219" s="41"/>
    </row>
    <row r="220" ht="12.75">
      <c r="B220" s="41"/>
    </row>
    <row r="221" ht="13.5" customHeight="1">
      <c r="B221" s="41"/>
    </row>
    <row r="222" ht="12.75">
      <c r="B222" s="41"/>
    </row>
    <row r="223" ht="13.5" customHeight="1">
      <c r="B223" s="41"/>
    </row>
    <row r="224" ht="13.5" customHeight="1">
      <c r="B224" s="41"/>
    </row>
    <row r="225" ht="13.5" customHeight="1">
      <c r="B225" s="41"/>
    </row>
    <row r="226" ht="12.75">
      <c r="B226" s="41"/>
    </row>
    <row r="227" ht="13.5" customHeight="1">
      <c r="B227" s="41"/>
    </row>
    <row r="228" ht="13.5" customHeight="1">
      <c r="B228" s="41"/>
    </row>
    <row r="229" ht="13.5" customHeight="1">
      <c r="B229" s="41"/>
    </row>
    <row r="230" ht="13.5" customHeight="1">
      <c r="B230" s="41"/>
    </row>
    <row r="231" ht="12.75">
      <c r="B231" s="41"/>
    </row>
    <row r="232" ht="13.5" customHeight="1">
      <c r="B232" s="41"/>
    </row>
    <row r="233" ht="13.5" customHeight="1">
      <c r="B233" s="41"/>
    </row>
    <row r="234" ht="12.75">
      <c r="B234" s="41"/>
    </row>
    <row r="235" ht="13.5" customHeight="1">
      <c r="B235" s="41"/>
    </row>
    <row r="236" ht="12.75">
      <c r="B236" s="41"/>
    </row>
    <row r="237" ht="13.5" customHeight="1">
      <c r="B237" s="41"/>
    </row>
    <row r="238" ht="13.5" customHeight="1">
      <c r="B238" s="41"/>
    </row>
    <row r="239" ht="13.5" customHeight="1">
      <c r="B239" s="41"/>
    </row>
    <row r="240" ht="13.5" customHeight="1">
      <c r="B240" s="41"/>
    </row>
    <row r="241" ht="13.5" customHeight="1">
      <c r="B241" s="41"/>
    </row>
    <row r="242" ht="12.75">
      <c r="B242" s="41"/>
    </row>
    <row r="243" ht="13.5" customHeight="1">
      <c r="B243" s="41"/>
    </row>
    <row r="244" ht="13.5" customHeight="1">
      <c r="B244" s="41"/>
    </row>
    <row r="245" ht="13.5" customHeight="1">
      <c r="B245" s="41"/>
    </row>
    <row r="246" ht="13.5" customHeight="1">
      <c r="B246" s="41"/>
    </row>
    <row r="247" ht="12.75">
      <c r="B247" s="41"/>
    </row>
    <row r="248" ht="13.5" customHeight="1">
      <c r="B248" s="41"/>
    </row>
    <row r="249" ht="12.75">
      <c r="B249" s="41"/>
    </row>
    <row r="250" ht="12.75">
      <c r="B250" s="41"/>
    </row>
    <row r="251" ht="13.5" customHeight="1">
      <c r="B251" s="41"/>
    </row>
    <row r="252" ht="12.75">
      <c r="B252" s="41"/>
    </row>
    <row r="253" ht="13.5" customHeight="1">
      <c r="B253" s="41"/>
    </row>
    <row r="254" ht="12.75">
      <c r="B254" s="41"/>
    </row>
    <row r="255" ht="13.5" customHeight="1">
      <c r="B255" s="41"/>
    </row>
    <row r="256" ht="12.75">
      <c r="B256" s="41"/>
    </row>
    <row r="257" ht="12.75">
      <c r="B257" s="41"/>
    </row>
    <row r="258" ht="13.5" customHeight="1">
      <c r="B258" s="41"/>
    </row>
    <row r="259" ht="12.75">
      <c r="B259" s="41"/>
    </row>
    <row r="260" ht="12.75">
      <c r="B260" s="41"/>
    </row>
    <row r="261" ht="12.75">
      <c r="B261" s="41"/>
    </row>
    <row r="262" ht="13.5" customHeight="1">
      <c r="B262" s="41"/>
    </row>
    <row r="263" ht="12.75">
      <c r="B263" s="41"/>
    </row>
    <row r="264" ht="13.5" customHeight="1">
      <c r="B264" s="41"/>
    </row>
    <row r="265" ht="12.75">
      <c r="B265" s="41"/>
    </row>
    <row r="266" ht="12.75">
      <c r="B266" s="41"/>
    </row>
    <row r="267" ht="13.5" customHeight="1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3.5" customHeight="1">
      <c r="B273" s="41"/>
    </row>
    <row r="274" ht="12.75">
      <c r="B274" s="41"/>
    </row>
    <row r="275" ht="13.5" customHeight="1">
      <c r="B275" s="41"/>
    </row>
    <row r="276" ht="12.75">
      <c r="B276" s="41"/>
    </row>
    <row r="277" ht="12.75">
      <c r="B277" s="41"/>
    </row>
    <row r="278" ht="13.5" customHeight="1">
      <c r="B278" s="41"/>
    </row>
    <row r="279" ht="13.5" customHeight="1">
      <c r="B279" s="41"/>
    </row>
    <row r="280" ht="12.75">
      <c r="B280" s="41"/>
    </row>
    <row r="281" ht="13.5" customHeight="1">
      <c r="B281" s="41"/>
    </row>
    <row r="282" ht="13.5" customHeight="1">
      <c r="B282" s="41"/>
    </row>
    <row r="283" ht="12.75">
      <c r="B283" s="41"/>
    </row>
    <row r="284" ht="13.5" customHeight="1">
      <c r="B284" s="41"/>
    </row>
    <row r="285" ht="13.5" customHeight="1">
      <c r="B285" s="41"/>
    </row>
    <row r="286" ht="12.75">
      <c r="B286" s="41"/>
    </row>
    <row r="287" ht="13.5" customHeight="1">
      <c r="B287" s="41"/>
    </row>
    <row r="288" ht="12.75">
      <c r="B288" s="41"/>
    </row>
    <row r="289" ht="13.5" customHeight="1">
      <c r="B289" s="41"/>
    </row>
    <row r="290" ht="13.5" customHeight="1">
      <c r="B290" s="41"/>
    </row>
    <row r="291" ht="13.5" customHeight="1">
      <c r="B291" s="41"/>
    </row>
    <row r="292" ht="13.5" customHeight="1">
      <c r="B292" s="41"/>
    </row>
    <row r="293" ht="13.5" customHeight="1">
      <c r="B293" s="41"/>
    </row>
    <row r="294" ht="13.5" customHeight="1">
      <c r="B294" s="41"/>
    </row>
    <row r="295" ht="13.5" customHeight="1">
      <c r="B295" s="41"/>
    </row>
    <row r="296" ht="13.5" customHeight="1">
      <c r="B296" s="41"/>
    </row>
    <row r="297" ht="13.5" customHeight="1">
      <c r="B297" s="41"/>
    </row>
    <row r="298" ht="13.5" customHeight="1">
      <c r="B298" s="41"/>
    </row>
    <row r="299" ht="13.5" customHeight="1">
      <c r="B299" s="41"/>
    </row>
    <row r="300" ht="13.5" customHeight="1">
      <c r="B300" s="41"/>
    </row>
    <row r="301" ht="13.5" customHeight="1">
      <c r="B301" s="41"/>
    </row>
    <row r="302" ht="13.5" customHeight="1">
      <c r="B302" s="41"/>
    </row>
    <row r="303" ht="12.75">
      <c r="B303" s="41"/>
    </row>
    <row r="304" ht="13.5" customHeight="1">
      <c r="B304" s="41"/>
    </row>
    <row r="305" ht="12.75">
      <c r="B305" s="41"/>
    </row>
    <row r="306" ht="13.5" customHeight="1">
      <c r="B306" s="41"/>
    </row>
    <row r="307" ht="13.5" customHeight="1">
      <c r="B307" s="41"/>
    </row>
    <row r="308" ht="13.5" customHeight="1">
      <c r="B308" s="41"/>
    </row>
    <row r="309" ht="13.5" customHeight="1">
      <c r="B309" s="41"/>
    </row>
    <row r="310" ht="13.5" customHeight="1">
      <c r="B310" s="41"/>
    </row>
    <row r="311" ht="13.5" customHeight="1">
      <c r="B311" s="41"/>
    </row>
    <row r="312" ht="13.5" customHeight="1">
      <c r="B312" s="41"/>
    </row>
    <row r="313" ht="13.5" customHeight="1">
      <c r="B313" s="41"/>
    </row>
    <row r="314" ht="13.5" customHeight="1">
      <c r="B314" s="41"/>
    </row>
    <row r="315" ht="13.5" customHeight="1">
      <c r="B315" s="41"/>
    </row>
    <row r="316" ht="13.5" customHeight="1">
      <c r="B316" s="41"/>
    </row>
    <row r="317" ht="13.5" customHeight="1">
      <c r="B317" s="41"/>
    </row>
    <row r="318" ht="13.5" customHeight="1">
      <c r="B318" s="41"/>
    </row>
    <row r="319" ht="13.5" customHeight="1">
      <c r="B319" s="41"/>
    </row>
    <row r="320" ht="12.75">
      <c r="B320" s="41"/>
    </row>
    <row r="321" ht="13.5" customHeight="1">
      <c r="B321" s="41"/>
    </row>
    <row r="322" ht="12.75">
      <c r="B322" s="41"/>
    </row>
    <row r="323" ht="13.5" customHeight="1">
      <c r="B323" s="41"/>
    </row>
    <row r="324" ht="12.75">
      <c r="B324" s="41"/>
    </row>
    <row r="325" ht="12.75">
      <c r="B325" s="41"/>
    </row>
    <row r="326" ht="13.5" customHeight="1">
      <c r="B326" s="41"/>
    </row>
    <row r="327" ht="12.75">
      <c r="B327" s="41"/>
    </row>
    <row r="328" spans="2:6" ht="13.5">
      <c r="B328" s="12"/>
      <c r="C328" s="12"/>
      <c r="D328" s="12"/>
      <c r="E328" s="12"/>
      <c r="F328" s="12"/>
    </row>
    <row r="329" spans="2:6" ht="13.5">
      <c r="B329" s="12"/>
      <c r="C329" s="12"/>
      <c r="D329" s="12"/>
      <c r="E329" s="12"/>
      <c r="F329" s="12"/>
    </row>
    <row r="330" spans="2:6" ht="13.5">
      <c r="B330" s="12"/>
      <c r="C330" s="12"/>
      <c r="D330" s="12"/>
      <c r="E330" s="12"/>
      <c r="F330" s="12"/>
    </row>
  </sheetData>
  <sheetProtection/>
  <mergeCells count="155">
    <mergeCell ref="A127:E127"/>
    <mergeCell ref="A129:B129"/>
    <mergeCell ref="A130:C130"/>
    <mergeCell ref="A122:A123"/>
    <mergeCell ref="B122:B123"/>
    <mergeCell ref="C122:C123"/>
    <mergeCell ref="D122:D123"/>
    <mergeCell ref="E122:E123"/>
    <mergeCell ref="A126:E126"/>
    <mergeCell ref="A118:A119"/>
    <mergeCell ref="B118:B119"/>
    <mergeCell ref="C118:C119"/>
    <mergeCell ref="D118:D119"/>
    <mergeCell ref="E118:E119"/>
    <mergeCell ref="A120:A121"/>
    <mergeCell ref="B120:B121"/>
    <mergeCell ref="C120:C121"/>
    <mergeCell ref="D120:D121"/>
    <mergeCell ref="E120:E121"/>
    <mergeCell ref="A114:A115"/>
    <mergeCell ref="B114:B115"/>
    <mergeCell ref="C114:C115"/>
    <mergeCell ref="D114:D115"/>
    <mergeCell ref="E114:E115"/>
    <mergeCell ref="A116:A117"/>
    <mergeCell ref="B116:B117"/>
    <mergeCell ref="C116:C117"/>
    <mergeCell ref="D116:D117"/>
    <mergeCell ref="E116:E117"/>
    <mergeCell ref="A110:A111"/>
    <mergeCell ref="B110:B111"/>
    <mergeCell ref="C110:C111"/>
    <mergeCell ref="D110:D111"/>
    <mergeCell ref="E110:E111"/>
    <mergeCell ref="A112:A113"/>
    <mergeCell ref="B112:B113"/>
    <mergeCell ref="C112:C113"/>
    <mergeCell ref="D112:D113"/>
    <mergeCell ref="E112:E113"/>
    <mergeCell ref="A105:A106"/>
    <mergeCell ref="B105:B106"/>
    <mergeCell ref="C105:C106"/>
    <mergeCell ref="D105:D106"/>
    <mergeCell ref="E105:E106"/>
    <mergeCell ref="A107:A108"/>
    <mergeCell ref="B107:B108"/>
    <mergeCell ref="C107:C108"/>
    <mergeCell ref="D107:D108"/>
    <mergeCell ref="E107:E108"/>
    <mergeCell ref="A99:A101"/>
    <mergeCell ref="B99:B101"/>
    <mergeCell ref="C99:C101"/>
    <mergeCell ref="D99:D101"/>
    <mergeCell ref="E99:E101"/>
    <mergeCell ref="A102:A104"/>
    <mergeCell ref="B102:B104"/>
    <mergeCell ref="C102:C104"/>
    <mergeCell ref="D102:D104"/>
    <mergeCell ref="E102:E104"/>
    <mergeCell ref="E86:E88"/>
    <mergeCell ref="A93:A95"/>
    <mergeCell ref="B93:B95"/>
    <mergeCell ref="C93:C95"/>
    <mergeCell ref="D93:D95"/>
    <mergeCell ref="E93:E95"/>
    <mergeCell ref="A81:A82"/>
    <mergeCell ref="B81:B82"/>
    <mergeCell ref="C81:C82"/>
    <mergeCell ref="D81:D82"/>
    <mergeCell ref="A86:A88"/>
    <mergeCell ref="B86:B88"/>
    <mergeCell ref="C86:C88"/>
    <mergeCell ref="D86:D88"/>
    <mergeCell ref="A68:A69"/>
    <mergeCell ref="B68:B69"/>
    <mergeCell ref="C68:C69"/>
    <mergeCell ref="D68:D69"/>
    <mergeCell ref="E68:E69"/>
    <mergeCell ref="A71:A75"/>
    <mergeCell ref="B71:B75"/>
    <mergeCell ref="C71:C75"/>
    <mergeCell ref="D71:D75"/>
    <mergeCell ref="E71:E75"/>
    <mergeCell ref="A63:A64"/>
    <mergeCell ref="B63:B64"/>
    <mergeCell ref="C63:C64"/>
    <mergeCell ref="D63:D64"/>
    <mergeCell ref="E63:E64"/>
    <mergeCell ref="A65:A66"/>
    <mergeCell ref="B65:B66"/>
    <mergeCell ref="C65:C66"/>
    <mergeCell ref="D65:D66"/>
    <mergeCell ref="E65:E66"/>
    <mergeCell ref="A56:A58"/>
    <mergeCell ref="B56:B58"/>
    <mergeCell ref="C56:C58"/>
    <mergeCell ref="D56:D58"/>
    <mergeCell ref="E56:E58"/>
    <mergeCell ref="A59:A60"/>
    <mergeCell ref="B59:B60"/>
    <mergeCell ref="C59:C60"/>
    <mergeCell ref="D59:D60"/>
    <mergeCell ref="E59:E60"/>
    <mergeCell ref="D52:D53"/>
    <mergeCell ref="E52:E53"/>
    <mergeCell ref="A54:A55"/>
    <mergeCell ref="B54:B55"/>
    <mergeCell ref="C54:C55"/>
    <mergeCell ref="D54:D55"/>
    <mergeCell ref="E54:E55"/>
    <mergeCell ref="A49:A50"/>
    <mergeCell ref="B49:B50"/>
    <mergeCell ref="C49:C50"/>
    <mergeCell ref="A52:A53"/>
    <mergeCell ref="B52:B53"/>
    <mergeCell ref="C52:C53"/>
    <mergeCell ref="A35:A40"/>
    <mergeCell ref="B35:B40"/>
    <mergeCell ref="C35:C40"/>
    <mergeCell ref="D35:D37"/>
    <mergeCell ref="E35:E40"/>
    <mergeCell ref="A43:A45"/>
    <mergeCell ref="B43:B45"/>
    <mergeCell ref="C43:C45"/>
    <mergeCell ref="D43:D45"/>
    <mergeCell ref="E43:E45"/>
    <mergeCell ref="A26:A28"/>
    <mergeCell ref="B26:B28"/>
    <mergeCell ref="C26:C28"/>
    <mergeCell ref="D26:D28"/>
    <mergeCell ref="E26:E28"/>
    <mergeCell ref="A32:A33"/>
    <mergeCell ref="B32:B33"/>
    <mergeCell ref="C32:C33"/>
    <mergeCell ref="D32:D33"/>
    <mergeCell ref="E32:E33"/>
    <mergeCell ref="A10:A11"/>
    <mergeCell ref="B10:B11"/>
    <mergeCell ref="C10:C11"/>
    <mergeCell ref="D10:D11"/>
    <mergeCell ref="E10:E11"/>
    <mergeCell ref="A13:A14"/>
    <mergeCell ref="B13:B14"/>
    <mergeCell ref="C13:C14"/>
    <mergeCell ref="E13:E14"/>
    <mergeCell ref="D14:D15"/>
    <mergeCell ref="D1:E1"/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75" right="0.75" top="0.75" bottom="1" header="0.5" footer="0.5"/>
  <pageSetup horizontalDpi="600" verticalDpi="600" orientation="portrait" paperSize="9" scale="86" r:id="rId1"/>
  <rowBreaks count="3" manualBreakCount="3">
    <brk id="42" max="255" man="1"/>
    <brk id="70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28"/>
  <sheetViews>
    <sheetView workbookViewId="0" topLeftCell="A1">
      <selection activeCell="A6" sqref="A6"/>
    </sheetView>
  </sheetViews>
  <sheetFormatPr defaultColWidth="9.00390625" defaultRowHeight="12.75"/>
  <cols>
    <col min="1" max="1" width="34.625" style="1" customWidth="1"/>
    <col min="2" max="2" width="10.625" style="1" customWidth="1"/>
    <col min="3" max="3" width="12.875" style="1" customWidth="1"/>
    <col min="4" max="4" width="10.00390625" style="1" customWidth="1"/>
    <col min="5" max="5" width="26.125" style="1" customWidth="1"/>
    <col min="6" max="6" width="10.875" style="1" customWidth="1"/>
    <col min="7" max="7" width="9.875" style="1" customWidth="1"/>
    <col min="8" max="8" width="20.25390625" style="1" customWidth="1"/>
    <col min="9" max="16384" width="9.125" style="1" customWidth="1"/>
  </cols>
  <sheetData>
    <row r="1" spans="4:5" ht="15.75" customHeight="1">
      <c r="D1" s="55"/>
      <c r="E1" s="56"/>
    </row>
    <row r="2" spans="1:6" ht="15">
      <c r="A2" s="57" t="s">
        <v>31</v>
      </c>
      <c r="B2" s="57"/>
      <c r="C2" s="57"/>
      <c r="D2" s="57"/>
      <c r="E2" s="58"/>
      <c r="F2" s="15"/>
    </row>
    <row r="3" spans="1:6" ht="14.25">
      <c r="A3" s="59" t="s">
        <v>37</v>
      </c>
      <c r="B3" s="59"/>
      <c r="C3" s="59"/>
      <c r="D3" s="59"/>
      <c r="E3" s="58"/>
      <c r="F3" s="17"/>
    </row>
    <row r="4" spans="1:6" ht="14.25" customHeight="1">
      <c r="A4" s="59" t="s">
        <v>91</v>
      </c>
      <c r="B4" s="59"/>
      <c r="C4" s="59"/>
      <c r="D4" s="59"/>
      <c r="E4" s="58"/>
      <c r="F4" s="17"/>
    </row>
    <row r="5" ht="14.25" thickBot="1">
      <c r="E5" s="35" t="s">
        <v>75</v>
      </c>
    </row>
    <row r="6" spans="1:6" ht="105.75" customHeight="1">
      <c r="A6" s="22" t="s">
        <v>0</v>
      </c>
      <c r="B6" s="14" t="s">
        <v>92</v>
      </c>
      <c r="C6" s="14" t="s">
        <v>96</v>
      </c>
      <c r="D6" s="18" t="s">
        <v>38</v>
      </c>
      <c r="E6" s="3" t="s">
        <v>1</v>
      </c>
      <c r="F6" s="19"/>
    </row>
    <row r="7" spans="1:6" ht="44.25" customHeight="1">
      <c r="A7" s="99" t="s">
        <v>39</v>
      </c>
      <c r="B7" s="73">
        <f>B12+B13+B15+B16+B17+B18+B19+B20+B21+B22</f>
        <v>126620</v>
      </c>
      <c r="C7" s="73">
        <f>C12+C13+C15+C16+C17+C18+C19+C20+C21+C22</f>
        <v>30866.5</v>
      </c>
      <c r="D7" s="60">
        <f>C7/B7*100</f>
        <v>24.377270573369138</v>
      </c>
      <c r="E7" s="61" t="s">
        <v>4</v>
      </c>
      <c r="F7" s="21"/>
    </row>
    <row r="8" spans="1:6" ht="10.5" customHeight="1">
      <c r="A8" s="99"/>
      <c r="B8" s="73"/>
      <c r="C8" s="73"/>
      <c r="D8" s="60"/>
      <c r="E8" s="61"/>
      <c r="F8" s="20"/>
    </row>
    <row r="9" spans="1:6" ht="13.5">
      <c r="A9" s="104" t="s">
        <v>2</v>
      </c>
      <c r="B9" s="46"/>
      <c r="C9" s="46"/>
      <c r="D9" s="24"/>
      <c r="E9" s="4"/>
      <c r="F9" s="19"/>
    </row>
    <row r="10" spans="1:6" ht="12.75" customHeight="1">
      <c r="A10" s="105" t="s">
        <v>3</v>
      </c>
      <c r="B10" s="64" t="s">
        <v>5</v>
      </c>
      <c r="C10" s="75" t="s">
        <v>5</v>
      </c>
      <c r="D10" s="68"/>
      <c r="E10" s="69" t="s">
        <v>4</v>
      </c>
      <c r="F10" s="21"/>
    </row>
    <row r="11" spans="1:8" ht="17.25" customHeight="1">
      <c r="A11" s="106"/>
      <c r="B11" s="65"/>
      <c r="C11" s="77"/>
      <c r="D11" s="68"/>
      <c r="E11" s="69"/>
      <c r="F11" s="21"/>
      <c r="G11" s="40"/>
      <c r="H11" s="42"/>
    </row>
    <row r="12" spans="1:6" ht="14.25" customHeight="1">
      <c r="A12" s="107" t="s">
        <v>70</v>
      </c>
      <c r="B12" s="31">
        <v>59500</v>
      </c>
      <c r="C12" s="31">
        <v>14513.5</v>
      </c>
      <c r="D12" s="30">
        <f>C12/B12*100</f>
        <v>24.392436974789916</v>
      </c>
      <c r="E12" s="8" t="s">
        <v>4</v>
      </c>
      <c r="F12" s="20"/>
    </row>
    <row r="13" spans="1:6" ht="13.5">
      <c r="A13" s="108" t="s">
        <v>43</v>
      </c>
      <c r="B13" s="71">
        <v>24000</v>
      </c>
      <c r="C13" s="71">
        <v>5327.3</v>
      </c>
      <c r="D13" s="30">
        <f>C13/B13*100</f>
        <v>22.197083333333335</v>
      </c>
      <c r="E13" s="69" t="s">
        <v>4</v>
      </c>
      <c r="F13" s="21"/>
    </row>
    <row r="14" spans="1:6" ht="13.5" customHeight="1" hidden="1">
      <c r="A14" s="108"/>
      <c r="B14" s="71"/>
      <c r="C14" s="71"/>
      <c r="D14" s="68">
        <f>C15/B15*100</f>
        <v>17.12094395280236</v>
      </c>
      <c r="E14" s="69"/>
      <c r="F14" s="21"/>
    </row>
    <row r="15" spans="1:6" ht="13.5">
      <c r="A15" s="107" t="s">
        <v>6</v>
      </c>
      <c r="B15" s="31">
        <v>16950</v>
      </c>
      <c r="C15" s="31">
        <v>2902</v>
      </c>
      <c r="D15" s="68"/>
      <c r="E15" s="8" t="s">
        <v>4</v>
      </c>
      <c r="F15" s="20"/>
    </row>
    <row r="16" spans="1:6" ht="13.5">
      <c r="A16" s="107" t="s">
        <v>44</v>
      </c>
      <c r="B16" s="31">
        <v>2440</v>
      </c>
      <c r="C16" s="31">
        <v>448.1</v>
      </c>
      <c r="D16" s="30">
        <f aca="true" t="shared" si="0" ref="D16:D21">C16/B16*100</f>
        <v>18.364754098360656</v>
      </c>
      <c r="E16" s="8"/>
      <c r="F16" s="20"/>
    </row>
    <row r="17" spans="1:6" ht="44.25" customHeight="1">
      <c r="A17" s="107" t="s">
        <v>69</v>
      </c>
      <c r="B17" s="31">
        <v>0</v>
      </c>
      <c r="C17" s="31">
        <v>0</v>
      </c>
      <c r="D17" s="30"/>
      <c r="E17" s="8"/>
      <c r="F17" s="20"/>
    </row>
    <row r="18" spans="1:8" ht="44.25" customHeight="1">
      <c r="A18" s="107" t="s">
        <v>45</v>
      </c>
      <c r="B18" s="31">
        <v>6130</v>
      </c>
      <c r="C18" s="31">
        <v>2092.2</v>
      </c>
      <c r="D18" s="30">
        <f t="shared" si="0"/>
        <v>34.13050570962479</v>
      </c>
      <c r="E18" s="8" t="s">
        <v>4</v>
      </c>
      <c r="F18" s="21"/>
      <c r="G18" s="43"/>
      <c r="H18" s="42"/>
    </row>
    <row r="19" spans="1:6" ht="33" customHeight="1">
      <c r="A19" s="107" t="s">
        <v>46</v>
      </c>
      <c r="B19" s="31">
        <v>1900</v>
      </c>
      <c r="C19" s="31">
        <v>142.8</v>
      </c>
      <c r="D19" s="30">
        <f t="shared" si="0"/>
        <v>7.515789473684212</v>
      </c>
      <c r="E19" s="8" t="s">
        <v>4</v>
      </c>
      <c r="F19" s="20"/>
    </row>
    <row r="20" spans="1:8" ht="43.5" customHeight="1">
      <c r="A20" s="107" t="s">
        <v>47</v>
      </c>
      <c r="B20" s="31">
        <v>13000</v>
      </c>
      <c r="C20" s="31">
        <v>4432.7</v>
      </c>
      <c r="D20" s="30">
        <f t="shared" si="0"/>
        <v>34.097692307692306</v>
      </c>
      <c r="E20" s="8" t="s">
        <v>4</v>
      </c>
      <c r="F20" s="21"/>
      <c r="G20" s="21"/>
      <c r="H20" s="20"/>
    </row>
    <row r="21" spans="1:8" ht="30" customHeight="1">
      <c r="A21" s="107" t="s">
        <v>93</v>
      </c>
      <c r="B21" s="31">
        <v>2700</v>
      </c>
      <c r="C21" s="31">
        <v>813.9</v>
      </c>
      <c r="D21" s="30">
        <f t="shared" si="0"/>
        <v>30.144444444444446</v>
      </c>
      <c r="E21" s="8" t="s">
        <v>4</v>
      </c>
      <c r="F21" s="48"/>
      <c r="G21" s="48"/>
      <c r="H21" s="49"/>
    </row>
    <row r="22" spans="1:6" ht="18" customHeight="1">
      <c r="A22" s="107" t="s">
        <v>48</v>
      </c>
      <c r="B22" s="47">
        <v>0</v>
      </c>
      <c r="C22" s="31">
        <v>194</v>
      </c>
      <c r="D22" s="30"/>
      <c r="E22" s="8" t="s">
        <v>4</v>
      </c>
      <c r="F22" s="20"/>
    </row>
    <row r="23" spans="1:6" ht="54.75" customHeight="1">
      <c r="A23" s="100" t="s">
        <v>95</v>
      </c>
      <c r="B23" s="47"/>
      <c r="C23" s="47">
        <v>9.7</v>
      </c>
      <c r="D23" s="30">
        <v>0</v>
      </c>
      <c r="E23" s="8"/>
      <c r="F23" s="20"/>
    </row>
    <row r="24" spans="1:6" ht="13.5">
      <c r="A24" s="101" t="s">
        <v>49</v>
      </c>
      <c r="B24" s="73">
        <f>B28+B29+B30+B32+B39</f>
        <v>153298.6</v>
      </c>
      <c r="C24" s="73">
        <f>C28+C29+C30+C32+C33</f>
        <v>44640.5</v>
      </c>
      <c r="D24" s="66">
        <f>C24/B24*100</f>
        <v>29.1199658705298</v>
      </c>
      <c r="E24" s="61" t="s">
        <v>4</v>
      </c>
      <c r="F24" s="20"/>
    </row>
    <row r="25" spans="1:6" ht="13.5">
      <c r="A25" s="101"/>
      <c r="B25" s="73"/>
      <c r="C25" s="73"/>
      <c r="D25" s="72"/>
      <c r="E25" s="61"/>
      <c r="F25" s="21"/>
    </row>
    <row r="26" spans="1:6" ht="3.75" customHeight="1">
      <c r="A26" s="101"/>
      <c r="B26" s="73"/>
      <c r="C26" s="73"/>
      <c r="D26" s="67"/>
      <c r="E26" s="61"/>
      <c r="F26" s="20"/>
    </row>
    <row r="27" spans="1:6" ht="17.25" customHeight="1">
      <c r="A27" s="102" t="s">
        <v>2</v>
      </c>
      <c r="B27" s="47"/>
      <c r="C27" s="31"/>
      <c r="D27" s="28"/>
      <c r="E27" s="8"/>
      <c r="F27" s="20"/>
    </row>
    <row r="28" spans="1:6" ht="21.75" customHeight="1">
      <c r="A28" s="107" t="s">
        <v>40</v>
      </c>
      <c r="B28" s="47">
        <v>34022.8</v>
      </c>
      <c r="C28" s="31">
        <v>8133.9</v>
      </c>
      <c r="D28" s="28">
        <f>C28/B28*100</f>
        <v>23.90720340477562</v>
      </c>
      <c r="E28" s="27" t="s">
        <v>4</v>
      </c>
      <c r="F28" s="21"/>
    </row>
    <row r="29" spans="1:6" ht="30" customHeight="1">
      <c r="A29" s="107" t="s">
        <v>7</v>
      </c>
      <c r="B29" s="47">
        <v>86089.4</v>
      </c>
      <c r="C29" s="31">
        <v>18718.5</v>
      </c>
      <c r="D29" s="28">
        <f>C29/B29*100</f>
        <v>21.743094968718566</v>
      </c>
      <c r="E29" s="8" t="s">
        <v>4</v>
      </c>
      <c r="F29" s="20"/>
    </row>
    <row r="30" spans="1:6" ht="12.75" customHeight="1">
      <c r="A30" s="108" t="s">
        <v>41</v>
      </c>
      <c r="B30" s="73">
        <v>32611.3</v>
      </c>
      <c r="C30" s="71">
        <v>17680.4</v>
      </c>
      <c r="D30" s="66">
        <f>C30/B30*100</f>
        <v>54.21556331700975</v>
      </c>
      <c r="E30" s="61" t="s">
        <v>4</v>
      </c>
      <c r="F30" s="20"/>
    </row>
    <row r="31" spans="1:6" ht="12" customHeight="1">
      <c r="A31" s="108"/>
      <c r="B31" s="73"/>
      <c r="C31" s="71"/>
      <c r="D31" s="67"/>
      <c r="E31" s="61"/>
      <c r="F31" s="20"/>
    </row>
    <row r="32" spans="1:6" ht="18.75" customHeight="1">
      <c r="A32" s="107" t="s">
        <v>73</v>
      </c>
      <c r="B32" s="47">
        <v>575.1</v>
      </c>
      <c r="C32" s="31">
        <v>107.7</v>
      </c>
      <c r="D32" s="32">
        <f>C32/B32*100</f>
        <v>18.72717788210746</v>
      </c>
      <c r="E32" s="8"/>
      <c r="F32" s="20"/>
    </row>
    <row r="33" spans="1:6" ht="13.5" customHeight="1" hidden="1">
      <c r="A33" s="74" t="s">
        <v>89</v>
      </c>
      <c r="B33" s="73">
        <v>0</v>
      </c>
      <c r="C33" s="73"/>
      <c r="D33" s="75" t="e">
        <f>C33/B33*100</f>
        <v>#DIV/0!</v>
      </c>
      <c r="E33" s="78" t="s">
        <v>4</v>
      </c>
      <c r="F33" s="21"/>
    </row>
    <row r="34" spans="1:6" ht="12" customHeight="1" hidden="1">
      <c r="A34" s="74"/>
      <c r="B34" s="73"/>
      <c r="C34" s="73"/>
      <c r="D34" s="76"/>
      <c r="E34" s="78"/>
      <c r="F34" s="20"/>
    </row>
    <row r="35" spans="1:6" ht="13.5" customHeight="1" hidden="1">
      <c r="A35" s="74"/>
      <c r="B35" s="73"/>
      <c r="C35" s="73"/>
      <c r="D35" s="77"/>
      <c r="E35" s="78"/>
      <c r="F35" s="20"/>
    </row>
    <row r="36" spans="1:6" ht="9" customHeight="1" hidden="1">
      <c r="A36" s="74"/>
      <c r="B36" s="73"/>
      <c r="C36" s="73"/>
      <c r="D36" s="31"/>
      <c r="E36" s="78"/>
      <c r="F36" s="20"/>
    </row>
    <row r="37" spans="1:6" ht="7.5" customHeight="1" hidden="1">
      <c r="A37" s="74"/>
      <c r="B37" s="73"/>
      <c r="C37" s="73"/>
      <c r="D37" s="31"/>
      <c r="E37" s="78"/>
      <c r="F37" s="20"/>
    </row>
    <row r="38" spans="1:6" ht="21" customHeight="1">
      <c r="A38" s="74"/>
      <c r="B38" s="73"/>
      <c r="C38" s="73"/>
      <c r="D38" s="31"/>
      <c r="E38" s="78"/>
      <c r="F38" s="20"/>
    </row>
    <row r="39" spans="1:6" s="51" customFormat="1" ht="26.25" customHeight="1">
      <c r="A39" s="100" t="s">
        <v>94</v>
      </c>
      <c r="B39" s="47">
        <v>0</v>
      </c>
      <c r="C39" s="31">
        <v>1459.2</v>
      </c>
      <c r="D39" s="31"/>
      <c r="E39" s="50"/>
      <c r="F39" s="49"/>
    </row>
    <row r="40" spans="1:6" ht="51.75" customHeight="1">
      <c r="A40" s="103" t="s">
        <v>9</v>
      </c>
      <c r="B40" s="54">
        <f>B7+B24+B39+B23</f>
        <v>279918.6</v>
      </c>
      <c r="C40" s="54">
        <f>C7+C24-C39+C23</f>
        <v>74057.5</v>
      </c>
      <c r="D40" s="13">
        <f>C40/B40*100</f>
        <v>26.45679851213889</v>
      </c>
      <c r="E40" s="16" t="s">
        <v>56</v>
      </c>
      <c r="F40" s="21"/>
    </row>
    <row r="41" spans="1:6" ht="21" customHeight="1">
      <c r="A41" s="109" t="s">
        <v>78</v>
      </c>
      <c r="B41" s="71">
        <v>18631.2</v>
      </c>
      <c r="C41" s="75">
        <v>4432.3</v>
      </c>
      <c r="D41" s="66">
        <f>C41/B41*100</f>
        <v>23.789664648546523</v>
      </c>
      <c r="E41" s="80" t="s">
        <v>56</v>
      </c>
      <c r="F41" s="20"/>
    </row>
    <row r="42" spans="1:6" ht="21" customHeight="1">
      <c r="A42" s="109"/>
      <c r="B42" s="71"/>
      <c r="C42" s="76"/>
      <c r="D42" s="72"/>
      <c r="E42" s="81"/>
      <c r="F42" s="20"/>
    </row>
    <row r="43" spans="1:6" ht="15" customHeight="1">
      <c r="A43" s="109"/>
      <c r="B43" s="71"/>
      <c r="C43" s="77"/>
      <c r="D43" s="67"/>
      <c r="E43" s="82"/>
      <c r="F43" s="20"/>
    </row>
    <row r="44" spans="1:6" ht="49.5" customHeight="1" hidden="1">
      <c r="A44" s="110" t="s">
        <v>50</v>
      </c>
      <c r="B44" s="31"/>
      <c r="C44" s="31"/>
      <c r="D44" s="28" t="e">
        <f aca="true" t="shared" si="1" ref="D44:D50">C44/B44*100</f>
        <v>#DIV/0!</v>
      </c>
      <c r="E44" s="8" t="s">
        <v>4</v>
      </c>
      <c r="F44" s="20"/>
    </row>
    <row r="45" spans="1:6" ht="58.5" customHeight="1">
      <c r="A45" s="110" t="s">
        <v>79</v>
      </c>
      <c r="B45" s="31">
        <v>1980.6</v>
      </c>
      <c r="C45" s="31">
        <v>487.4</v>
      </c>
      <c r="D45" s="28">
        <f>C45/B45*100</f>
        <v>24.6087044330001</v>
      </c>
      <c r="E45" s="8" t="s">
        <v>56</v>
      </c>
      <c r="F45" s="20"/>
    </row>
    <row r="46" spans="1:6" ht="60.75" customHeight="1">
      <c r="A46" s="110" t="s">
        <v>80</v>
      </c>
      <c r="B46" s="31">
        <v>6981</v>
      </c>
      <c r="C46" s="31">
        <v>304.2</v>
      </c>
      <c r="D46" s="28" t="s">
        <v>90</v>
      </c>
      <c r="E46" s="8" t="s">
        <v>56</v>
      </c>
      <c r="F46" s="20"/>
    </row>
    <row r="47" spans="1:6" ht="56.25" customHeight="1">
      <c r="A47" s="109" t="s">
        <v>81</v>
      </c>
      <c r="B47" s="71">
        <v>38570.9</v>
      </c>
      <c r="C47" s="71">
        <v>6035.4</v>
      </c>
      <c r="D47" s="28">
        <f>C47/B47*100</f>
        <v>15.647547762691561</v>
      </c>
      <c r="E47" s="8" t="s">
        <v>56</v>
      </c>
      <c r="F47" s="21"/>
    </row>
    <row r="48" spans="1:6" ht="20.25" customHeight="1" hidden="1">
      <c r="A48" s="109"/>
      <c r="B48" s="71"/>
      <c r="C48" s="71"/>
      <c r="D48" s="28" t="e">
        <f t="shared" si="1"/>
        <v>#DIV/0!</v>
      </c>
      <c r="E48" s="27"/>
      <c r="F48" s="21"/>
    </row>
    <row r="49" spans="1:6" ht="66" customHeight="1">
      <c r="A49" s="110" t="s">
        <v>82</v>
      </c>
      <c r="B49" s="31">
        <v>190.9</v>
      </c>
      <c r="C49" s="31">
        <v>80.6</v>
      </c>
      <c r="D49" s="28">
        <f t="shared" si="1"/>
        <v>42.221058145625975</v>
      </c>
      <c r="E49" s="8" t="s">
        <v>56</v>
      </c>
      <c r="F49" s="21"/>
    </row>
    <row r="50" spans="1:6" ht="18" customHeight="1">
      <c r="A50" s="109" t="s">
        <v>84</v>
      </c>
      <c r="B50" s="71">
        <v>186305.3</v>
      </c>
      <c r="C50" s="71">
        <v>39349</v>
      </c>
      <c r="D50" s="66">
        <f t="shared" si="1"/>
        <v>21.120708857987402</v>
      </c>
      <c r="E50" s="61" t="s">
        <v>56</v>
      </c>
      <c r="F50" s="20"/>
    </row>
    <row r="51" spans="1:6" ht="36.75" customHeight="1">
      <c r="A51" s="109"/>
      <c r="B51" s="71"/>
      <c r="C51" s="71"/>
      <c r="D51" s="67"/>
      <c r="E51" s="61"/>
      <c r="F51" s="20"/>
    </row>
    <row r="52" spans="1:6" ht="7.5" customHeight="1">
      <c r="A52" s="109" t="s">
        <v>85</v>
      </c>
      <c r="B52" s="71">
        <v>8701</v>
      </c>
      <c r="C52" s="71">
        <v>2189</v>
      </c>
      <c r="D52" s="66">
        <f>C52/B52*100</f>
        <v>25.158027812895067</v>
      </c>
      <c r="E52" s="61" t="s">
        <v>56</v>
      </c>
      <c r="F52" s="20"/>
    </row>
    <row r="53" spans="1:6" ht="54" customHeight="1">
      <c r="A53" s="109"/>
      <c r="B53" s="71"/>
      <c r="C53" s="71"/>
      <c r="D53" s="67"/>
      <c r="E53" s="61"/>
      <c r="F53" s="20"/>
    </row>
    <row r="54" spans="1:6" ht="6" customHeight="1" hidden="1">
      <c r="A54" s="109" t="s">
        <v>86</v>
      </c>
      <c r="B54" s="71"/>
      <c r="C54" s="71"/>
      <c r="D54" s="66" t="e">
        <f>C54/B54*100</f>
        <v>#DIV/0!</v>
      </c>
      <c r="E54" s="61" t="s">
        <v>56</v>
      </c>
      <c r="F54" s="20"/>
    </row>
    <row r="55" spans="1:6" ht="6" customHeight="1" hidden="1">
      <c r="A55" s="109"/>
      <c r="B55" s="71"/>
      <c r="C55" s="71"/>
      <c r="D55" s="72"/>
      <c r="E55" s="61"/>
      <c r="F55" s="20"/>
    </row>
    <row r="56" spans="1:6" ht="43.5" customHeight="1" hidden="1">
      <c r="A56" s="109"/>
      <c r="B56" s="71"/>
      <c r="C56" s="71"/>
      <c r="D56" s="67"/>
      <c r="E56" s="61"/>
      <c r="F56" s="20"/>
    </row>
    <row r="57" spans="1:6" ht="26.25" customHeight="1">
      <c r="A57" s="109" t="s">
        <v>87</v>
      </c>
      <c r="B57" s="71">
        <v>17773.8</v>
      </c>
      <c r="C57" s="71">
        <v>802.8</v>
      </c>
      <c r="D57" s="66">
        <f>C57/B57*100</f>
        <v>4.516760625189886</v>
      </c>
      <c r="E57" s="61" t="s">
        <v>56</v>
      </c>
      <c r="F57" s="20"/>
    </row>
    <row r="58" spans="1:6" ht="30.75" customHeight="1">
      <c r="A58" s="109"/>
      <c r="B58" s="71"/>
      <c r="C58" s="71"/>
      <c r="D58" s="67"/>
      <c r="E58" s="61"/>
      <c r="F58" s="20"/>
    </row>
    <row r="59" spans="1:6" ht="54" customHeight="1">
      <c r="A59" s="111" t="s">
        <v>83</v>
      </c>
      <c r="B59" s="45">
        <v>515</v>
      </c>
      <c r="C59" s="45">
        <v>47</v>
      </c>
      <c r="D59" s="13">
        <f>C59/B59*100</f>
        <v>9.12621359223301</v>
      </c>
      <c r="E59" s="8" t="s">
        <v>56</v>
      </c>
      <c r="F59" s="20"/>
    </row>
    <row r="60" spans="1:6" ht="30.75" customHeight="1">
      <c r="A60" s="110" t="s">
        <v>88</v>
      </c>
      <c r="B60" s="45">
        <v>1000</v>
      </c>
      <c r="C60" s="45">
        <v>437.7</v>
      </c>
      <c r="D60" s="13">
        <f>C60/B60*100</f>
        <v>43.769999999999996</v>
      </c>
      <c r="E60" s="8" t="s">
        <v>8</v>
      </c>
      <c r="F60" s="20"/>
    </row>
    <row r="61" spans="1:6" ht="30.75" customHeight="1" hidden="1">
      <c r="A61" s="112" t="s">
        <v>76</v>
      </c>
      <c r="B61" s="75"/>
      <c r="C61" s="75"/>
      <c r="D61" s="66"/>
      <c r="E61" s="61" t="s">
        <v>56</v>
      </c>
      <c r="F61" s="20"/>
    </row>
    <row r="62" spans="1:6" ht="30.75" customHeight="1" hidden="1">
      <c r="A62" s="113"/>
      <c r="B62" s="77"/>
      <c r="C62" s="77"/>
      <c r="D62" s="67"/>
      <c r="E62" s="61"/>
      <c r="F62" s="20"/>
    </row>
    <row r="63" spans="1:6" ht="27" customHeight="1">
      <c r="A63" s="85" t="s">
        <v>10</v>
      </c>
      <c r="B63" s="86">
        <f>B41+B45+B46+B47+B49+B50+B52+B57+B59+B60</f>
        <v>280649.69999999995</v>
      </c>
      <c r="C63" s="86">
        <f>C41+C45+C46+C47+C49+C50+C52+C54+C57+C61+C59+C60</f>
        <v>54165.4</v>
      </c>
      <c r="D63" s="87">
        <f>C63/B63*100</f>
        <v>19.300002814897006</v>
      </c>
      <c r="E63" s="69" t="s">
        <v>56</v>
      </c>
      <c r="F63" s="21"/>
    </row>
    <row r="64" spans="1:6" ht="29.25" customHeight="1">
      <c r="A64" s="85"/>
      <c r="B64" s="86"/>
      <c r="C64" s="86"/>
      <c r="D64" s="88"/>
      <c r="E64" s="69"/>
      <c r="F64" s="21"/>
    </row>
    <row r="65" spans="1:6" ht="12" customHeight="1">
      <c r="A65" s="9" t="s">
        <v>2</v>
      </c>
      <c r="B65" s="13"/>
      <c r="C65" s="13"/>
      <c r="D65" s="13"/>
      <c r="E65" s="8"/>
      <c r="F65" s="20"/>
    </row>
    <row r="66" spans="1:6" ht="12.75" customHeight="1">
      <c r="A66" s="79" t="s">
        <v>57</v>
      </c>
      <c r="B66" s="89"/>
      <c r="C66" s="60"/>
      <c r="D66" s="66"/>
      <c r="E66" s="61" t="s">
        <v>51</v>
      </c>
      <c r="F66" s="20"/>
    </row>
    <row r="67" spans="1:6" ht="60.75" customHeight="1">
      <c r="A67" s="79"/>
      <c r="B67" s="89"/>
      <c r="C67" s="60"/>
      <c r="D67" s="67"/>
      <c r="E67" s="61"/>
      <c r="F67" s="20"/>
    </row>
    <row r="68" spans="1:6" ht="29.25" customHeight="1">
      <c r="A68" s="5" t="s">
        <v>58</v>
      </c>
      <c r="B68" s="36"/>
      <c r="C68" s="36"/>
      <c r="D68" s="13"/>
      <c r="E68" s="8" t="s">
        <v>4</v>
      </c>
      <c r="F68" s="20"/>
    </row>
    <row r="69" spans="1:6" ht="13.5">
      <c r="A69" s="79" t="s">
        <v>59</v>
      </c>
      <c r="B69" s="89">
        <f>B40-B63</f>
        <v>-731.0999999999767</v>
      </c>
      <c r="C69" s="89">
        <f>C40-C63</f>
        <v>19892.1</v>
      </c>
      <c r="D69" s="66" t="s">
        <v>8</v>
      </c>
      <c r="E69" s="78" t="s">
        <v>33</v>
      </c>
      <c r="F69" s="20"/>
    </row>
    <row r="70" spans="1:6" ht="6" customHeight="1">
      <c r="A70" s="79"/>
      <c r="B70" s="89"/>
      <c r="C70" s="89"/>
      <c r="D70" s="72"/>
      <c r="E70" s="78"/>
      <c r="F70" s="20"/>
    </row>
    <row r="71" spans="1:6" ht="10.5" customHeight="1">
      <c r="A71" s="79"/>
      <c r="B71" s="89"/>
      <c r="C71" s="89"/>
      <c r="D71" s="72"/>
      <c r="E71" s="78"/>
      <c r="F71" s="20"/>
    </row>
    <row r="72" spans="1:6" ht="21" customHeight="1">
      <c r="A72" s="79"/>
      <c r="B72" s="89"/>
      <c r="C72" s="89"/>
      <c r="D72" s="72"/>
      <c r="E72" s="78"/>
      <c r="F72" s="20"/>
    </row>
    <row r="73" spans="1:6" ht="45" customHeight="1">
      <c r="A73" s="79"/>
      <c r="B73" s="89"/>
      <c r="C73" s="89"/>
      <c r="D73" s="67"/>
      <c r="E73" s="78"/>
      <c r="F73" s="20"/>
    </row>
    <row r="74" spans="1:6" ht="13.5">
      <c r="A74" s="29" t="s">
        <v>11</v>
      </c>
      <c r="B74" s="36">
        <f>B75+B76+B81+B78+B82</f>
        <v>731.0999999999985</v>
      </c>
      <c r="C74" s="36">
        <f>C75+C76+C81</f>
        <v>-19892.1</v>
      </c>
      <c r="D74" s="13" t="s">
        <v>8</v>
      </c>
      <c r="E74" s="8" t="s">
        <v>4</v>
      </c>
      <c r="F74" s="20"/>
    </row>
    <row r="75" spans="1:6" ht="30" customHeight="1">
      <c r="A75" s="7" t="s">
        <v>12</v>
      </c>
      <c r="B75" s="37">
        <v>-1268.9</v>
      </c>
      <c r="C75" s="33">
        <v>-19892.1</v>
      </c>
      <c r="D75" s="13" t="s">
        <v>5</v>
      </c>
      <c r="E75" s="8" t="s">
        <v>4</v>
      </c>
      <c r="F75" s="20"/>
    </row>
    <row r="76" spans="1:6" ht="45" customHeight="1">
      <c r="A76" s="7" t="s">
        <v>74</v>
      </c>
      <c r="B76" s="38">
        <v>-16000</v>
      </c>
      <c r="C76" s="34"/>
      <c r="D76" s="13"/>
      <c r="E76" s="8"/>
      <c r="F76" s="20"/>
    </row>
    <row r="77" spans="1:6" ht="13.5">
      <c r="A77" s="7" t="s">
        <v>34</v>
      </c>
      <c r="B77" s="13"/>
      <c r="C77" s="13"/>
      <c r="D77" s="13" t="s">
        <v>5</v>
      </c>
      <c r="E77" s="8" t="s">
        <v>4</v>
      </c>
      <c r="F77" s="20"/>
    </row>
    <row r="78" spans="1:6" ht="43.5" customHeight="1">
      <c r="A78" s="7" t="s">
        <v>42</v>
      </c>
      <c r="B78" s="39"/>
      <c r="C78" s="13"/>
      <c r="D78" s="13" t="s">
        <v>5</v>
      </c>
      <c r="E78" s="8" t="s">
        <v>4</v>
      </c>
      <c r="F78" s="20"/>
    </row>
    <row r="79" spans="1:6" ht="29.25" customHeight="1" hidden="1">
      <c r="A79" s="70" t="s">
        <v>13</v>
      </c>
      <c r="B79" s="90"/>
      <c r="C79" s="91"/>
      <c r="D79" s="66"/>
      <c r="E79" s="8"/>
      <c r="F79" s="20"/>
    </row>
    <row r="80" spans="1:6" ht="18.75" customHeight="1" hidden="1">
      <c r="A80" s="70"/>
      <c r="B80" s="90"/>
      <c r="C80" s="91"/>
      <c r="D80" s="67"/>
      <c r="E80" s="8"/>
      <c r="F80" s="20"/>
    </row>
    <row r="81" spans="1:6" ht="42.75" customHeight="1">
      <c r="A81" s="7" t="s">
        <v>67</v>
      </c>
      <c r="B81" s="39">
        <v>20000</v>
      </c>
      <c r="C81" s="25">
        <v>0</v>
      </c>
      <c r="D81" s="13" t="s">
        <v>5</v>
      </c>
      <c r="E81" s="8"/>
      <c r="F81" s="20"/>
    </row>
    <row r="82" spans="1:6" ht="27.75" customHeight="1">
      <c r="A82" s="7" t="s">
        <v>13</v>
      </c>
      <c r="B82" s="13">
        <v>-2000</v>
      </c>
      <c r="C82" s="13"/>
      <c r="D82" s="13" t="s">
        <v>5</v>
      </c>
      <c r="E82" s="8" t="s">
        <v>4</v>
      </c>
      <c r="F82" s="20"/>
    </row>
    <row r="83" spans="1:6" ht="30" customHeight="1">
      <c r="A83" s="7" t="s">
        <v>14</v>
      </c>
      <c r="B83" s="13" t="s">
        <v>5</v>
      </c>
      <c r="C83" s="13" t="s">
        <v>5</v>
      </c>
      <c r="D83" s="13" t="s">
        <v>5</v>
      </c>
      <c r="E83" s="8" t="s">
        <v>4</v>
      </c>
      <c r="F83" s="20"/>
    </row>
    <row r="84" spans="1:6" ht="10.5" customHeight="1">
      <c r="A84" s="85" t="s">
        <v>15</v>
      </c>
      <c r="B84" s="91" t="s">
        <v>5</v>
      </c>
      <c r="C84" s="91" t="s">
        <v>5</v>
      </c>
      <c r="D84" s="91" t="s">
        <v>5</v>
      </c>
      <c r="E84" s="61" t="s">
        <v>4</v>
      </c>
      <c r="F84" s="20"/>
    </row>
    <row r="85" spans="1:6" ht="10.5" customHeight="1">
      <c r="A85" s="85"/>
      <c r="B85" s="91"/>
      <c r="C85" s="91"/>
      <c r="D85" s="91"/>
      <c r="E85" s="61"/>
      <c r="F85" s="20"/>
    </row>
    <row r="86" spans="1:6" ht="11.25" customHeight="1">
      <c r="A86" s="85"/>
      <c r="B86" s="91"/>
      <c r="C86" s="91"/>
      <c r="D86" s="91"/>
      <c r="E86" s="61"/>
      <c r="F86" s="20"/>
    </row>
    <row r="87" spans="1:6" ht="13.5" customHeight="1">
      <c r="A87" s="9" t="s">
        <v>2</v>
      </c>
      <c r="B87" s="25"/>
      <c r="C87" s="25"/>
      <c r="D87" s="25"/>
      <c r="E87" s="8" t="s">
        <v>4</v>
      </c>
      <c r="F87" s="20"/>
    </row>
    <row r="88" spans="1:6" ht="13.5">
      <c r="A88" s="10" t="s">
        <v>16</v>
      </c>
      <c r="B88" s="25" t="s">
        <v>5</v>
      </c>
      <c r="C88" s="25" t="s">
        <v>5</v>
      </c>
      <c r="D88" s="25" t="s">
        <v>5</v>
      </c>
      <c r="E88" s="8" t="s">
        <v>4</v>
      </c>
      <c r="F88" s="20"/>
    </row>
    <row r="89" spans="1:6" ht="13.5">
      <c r="A89" s="10" t="s">
        <v>17</v>
      </c>
      <c r="B89" s="25" t="s">
        <v>5</v>
      </c>
      <c r="C89" s="25" t="s">
        <v>5</v>
      </c>
      <c r="D89" s="25" t="s">
        <v>5</v>
      </c>
      <c r="E89" s="8" t="s">
        <v>4</v>
      </c>
      <c r="F89" s="20"/>
    </row>
    <row r="90" spans="1:6" ht="29.25" customHeight="1">
      <c r="A90" s="23" t="s">
        <v>52</v>
      </c>
      <c r="B90" s="25" t="s">
        <v>5</v>
      </c>
      <c r="C90" s="25" t="s">
        <v>5</v>
      </c>
      <c r="D90" s="25" t="s">
        <v>5</v>
      </c>
      <c r="E90" s="8" t="s">
        <v>4</v>
      </c>
      <c r="F90" s="20"/>
    </row>
    <row r="91" spans="1:6" ht="20.25" customHeight="1">
      <c r="A91" s="85" t="s">
        <v>60</v>
      </c>
      <c r="B91" s="91"/>
      <c r="C91" s="91"/>
      <c r="D91" s="66" t="s">
        <v>5</v>
      </c>
      <c r="E91" s="78" t="s">
        <v>53</v>
      </c>
      <c r="F91" s="20"/>
    </row>
    <row r="92" spans="1:6" ht="10.5" customHeight="1">
      <c r="A92" s="85"/>
      <c r="B92" s="91"/>
      <c r="C92" s="91"/>
      <c r="D92" s="72"/>
      <c r="E92" s="78"/>
      <c r="F92" s="20"/>
    </row>
    <row r="93" spans="1:6" ht="42" customHeight="1">
      <c r="A93" s="85"/>
      <c r="B93" s="91"/>
      <c r="C93" s="91"/>
      <c r="D93" s="67"/>
      <c r="E93" s="78"/>
      <c r="F93" s="20"/>
    </row>
    <row r="94" spans="1:6" ht="13.5">
      <c r="A94" s="11" t="s">
        <v>2</v>
      </c>
      <c r="B94" s="25"/>
      <c r="D94" s="13"/>
      <c r="E94" s="8"/>
      <c r="F94" s="20"/>
    </row>
    <row r="95" spans="1:6" ht="13.5">
      <c r="A95" s="11" t="s">
        <v>18</v>
      </c>
      <c r="B95" s="25"/>
      <c r="C95" s="25"/>
      <c r="D95" s="25" t="s">
        <v>5</v>
      </c>
      <c r="E95" s="8"/>
      <c r="F95" s="20"/>
    </row>
    <row r="96" spans="1:6" ht="13.5">
      <c r="A96" s="11" t="s">
        <v>19</v>
      </c>
      <c r="B96" s="25"/>
      <c r="C96" s="25"/>
      <c r="D96" s="25" t="s">
        <v>5</v>
      </c>
      <c r="E96" s="8"/>
      <c r="F96" s="20"/>
    </row>
    <row r="97" spans="1:6" ht="12.75" customHeight="1">
      <c r="A97" s="92" t="s">
        <v>20</v>
      </c>
      <c r="B97" s="60">
        <v>12.2</v>
      </c>
      <c r="C97" s="60">
        <v>11</v>
      </c>
      <c r="D97" s="66" t="s">
        <v>8</v>
      </c>
      <c r="E97" s="61" t="s">
        <v>21</v>
      </c>
      <c r="F97" s="20"/>
    </row>
    <row r="98" spans="1:6" ht="13.5">
      <c r="A98" s="92"/>
      <c r="B98" s="60"/>
      <c r="C98" s="60"/>
      <c r="D98" s="72"/>
      <c r="E98" s="61"/>
      <c r="F98" s="20"/>
    </row>
    <row r="99" spans="1:6" ht="47.25" customHeight="1">
      <c r="A99" s="92"/>
      <c r="B99" s="60"/>
      <c r="C99" s="60"/>
      <c r="D99" s="67"/>
      <c r="E99" s="61"/>
      <c r="F99" s="20"/>
    </row>
    <row r="100" spans="1:6" ht="22.5" customHeight="1">
      <c r="A100" s="92" t="s">
        <v>32</v>
      </c>
      <c r="B100" s="60">
        <v>81.3</v>
      </c>
      <c r="C100" s="60">
        <v>75.1</v>
      </c>
      <c r="D100" s="66" t="s">
        <v>8</v>
      </c>
      <c r="E100" s="61" t="s">
        <v>22</v>
      </c>
      <c r="F100" s="20"/>
    </row>
    <row r="101" spans="1:6" ht="6.75" customHeight="1">
      <c r="A101" s="92"/>
      <c r="B101" s="60"/>
      <c r="C101" s="60"/>
      <c r="D101" s="72"/>
      <c r="E101" s="61"/>
      <c r="F101" s="20"/>
    </row>
    <row r="102" spans="1:8" ht="41.25" customHeight="1">
      <c r="A102" s="92"/>
      <c r="B102" s="60"/>
      <c r="C102" s="60"/>
      <c r="D102" s="67"/>
      <c r="E102" s="61"/>
      <c r="F102" s="48"/>
      <c r="G102" s="48"/>
      <c r="H102" s="49"/>
    </row>
    <row r="103" spans="1:6" ht="12.75" customHeight="1">
      <c r="A103" s="70" t="s">
        <v>23</v>
      </c>
      <c r="B103" s="91" t="s">
        <v>5</v>
      </c>
      <c r="C103" s="60">
        <v>41.3</v>
      </c>
      <c r="D103" s="66" t="s">
        <v>8</v>
      </c>
      <c r="E103" s="61" t="s">
        <v>24</v>
      </c>
      <c r="F103" s="20"/>
    </row>
    <row r="104" spans="1:6" ht="33.75" customHeight="1">
      <c r="A104" s="70"/>
      <c r="B104" s="91"/>
      <c r="C104" s="60"/>
      <c r="D104" s="67"/>
      <c r="E104" s="61"/>
      <c r="F104" s="20"/>
    </row>
    <row r="105" spans="1:6" ht="31.5" customHeight="1">
      <c r="A105" s="70" t="s">
        <v>71</v>
      </c>
      <c r="B105" s="91" t="s">
        <v>5</v>
      </c>
      <c r="C105" s="60">
        <v>0</v>
      </c>
      <c r="D105" s="66" t="s">
        <v>8</v>
      </c>
      <c r="E105" s="61" t="s">
        <v>24</v>
      </c>
      <c r="F105" s="20"/>
    </row>
    <row r="106" spans="1:6" ht="26.25" customHeight="1">
      <c r="A106" s="70"/>
      <c r="B106" s="91"/>
      <c r="C106" s="60"/>
      <c r="D106" s="67"/>
      <c r="E106" s="61"/>
      <c r="F106" s="20"/>
    </row>
    <row r="107" spans="1:7" ht="54" customHeight="1">
      <c r="A107" s="7" t="s">
        <v>61</v>
      </c>
      <c r="B107" s="25" t="s">
        <v>5</v>
      </c>
      <c r="C107" s="25" t="s">
        <v>5</v>
      </c>
      <c r="D107" s="13" t="s">
        <v>8</v>
      </c>
      <c r="E107" s="8" t="s">
        <v>25</v>
      </c>
      <c r="F107" s="20"/>
      <c r="G107" s="26"/>
    </row>
    <row r="108" spans="1:6" ht="73.5" customHeight="1">
      <c r="A108" s="70" t="s">
        <v>72</v>
      </c>
      <c r="B108" s="91" t="s">
        <v>5</v>
      </c>
      <c r="C108" s="91" t="s">
        <v>5</v>
      </c>
      <c r="D108" s="66" t="s">
        <v>8</v>
      </c>
      <c r="E108" s="61" t="s">
        <v>26</v>
      </c>
      <c r="F108" s="20"/>
    </row>
    <row r="109" spans="1:6" ht="33.75" customHeight="1" hidden="1">
      <c r="A109" s="70"/>
      <c r="B109" s="91"/>
      <c r="C109" s="91"/>
      <c r="D109" s="67"/>
      <c r="E109" s="61"/>
      <c r="F109" s="20"/>
    </row>
    <row r="110" spans="1:6" ht="25.5" customHeight="1">
      <c r="A110" s="70" t="s">
        <v>62</v>
      </c>
      <c r="B110" s="91" t="s">
        <v>5</v>
      </c>
      <c r="C110" s="91" t="s">
        <v>5</v>
      </c>
      <c r="D110" s="60" t="s">
        <v>4</v>
      </c>
      <c r="E110" s="61" t="s">
        <v>28</v>
      </c>
      <c r="F110" s="20"/>
    </row>
    <row r="111" spans="1:6" ht="33.75" customHeight="1">
      <c r="A111" s="70"/>
      <c r="B111" s="91"/>
      <c r="C111" s="91"/>
      <c r="D111" s="60"/>
      <c r="E111" s="61"/>
      <c r="F111" s="20"/>
    </row>
    <row r="112" spans="1:6" ht="51" customHeight="1">
      <c r="A112" s="70" t="s">
        <v>63</v>
      </c>
      <c r="B112" s="91" t="s">
        <v>5</v>
      </c>
      <c r="C112" s="91" t="s">
        <v>5</v>
      </c>
      <c r="D112" s="60" t="s">
        <v>4</v>
      </c>
      <c r="E112" s="61" t="s">
        <v>28</v>
      </c>
      <c r="F112" s="20"/>
    </row>
    <row r="113" spans="1:6" ht="33.75" customHeight="1">
      <c r="A113" s="70"/>
      <c r="B113" s="91"/>
      <c r="C113" s="91"/>
      <c r="D113" s="60"/>
      <c r="E113" s="61"/>
      <c r="F113" s="20"/>
    </row>
    <row r="114" spans="1:6" ht="12.75" customHeight="1">
      <c r="A114" s="92" t="s">
        <v>64</v>
      </c>
      <c r="B114" s="91" t="s">
        <v>5</v>
      </c>
      <c r="C114" s="91" t="s">
        <v>5</v>
      </c>
      <c r="D114" s="60" t="s">
        <v>8</v>
      </c>
      <c r="E114" s="61" t="s">
        <v>27</v>
      </c>
      <c r="F114" s="20"/>
    </row>
    <row r="115" spans="1:6" ht="30" customHeight="1">
      <c r="A115" s="92"/>
      <c r="B115" s="91"/>
      <c r="C115" s="91"/>
      <c r="D115" s="60"/>
      <c r="E115" s="61"/>
      <c r="F115" s="20"/>
    </row>
    <row r="116" spans="1:6" ht="25.5" customHeight="1">
      <c r="A116" s="70" t="s">
        <v>35</v>
      </c>
      <c r="B116" s="60">
        <f>B60/B63*100</f>
        <v>0.3563160765894281</v>
      </c>
      <c r="C116" s="60">
        <f>C60/C63*100</f>
        <v>0.8080804351117135</v>
      </c>
      <c r="D116" s="60" t="s">
        <v>4</v>
      </c>
      <c r="E116" s="61" t="s">
        <v>29</v>
      </c>
      <c r="F116" s="20"/>
    </row>
    <row r="117" spans="1:6" ht="16.5" customHeight="1">
      <c r="A117" s="70"/>
      <c r="B117" s="60"/>
      <c r="C117" s="60"/>
      <c r="D117" s="60"/>
      <c r="E117" s="61"/>
      <c r="F117" s="20"/>
    </row>
    <row r="118" spans="1:6" ht="38.25" customHeight="1">
      <c r="A118" s="70" t="s">
        <v>65</v>
      </c>
      <c r="B118" s="91" t="s">
        <v>4</v>
      </c>
      <c r="C118" s="91" t="s">
        <v>5</v>
      </c>
      <c r="D118" s="60" t="s">
        <v>4</v>
      </c>
      <c r="E118" s="61" t="s">
        <v>30</v>
      </c>
      <c r="F118" s="20"/>
    </row>
    <row r="119" spans="1:6" ht="18" customHeight="1">
      <c r="A119" s="70"/>
      <c r="B119" s="91"/>
      <c r="C119" s="91"/>
      <c r="D119" s="60"/>
      <c r="E119" s="61"/>
      <c r="F119" s="20"/>
    </row>
    <row r="120" spans="1:6" ht="12.75" customHeight="1">
      <c r="A120" s="70" t="s">
        <v>66</v>
      </c>
      <c r="B120" s="91" t="s">
        <v>5</v>
      </c>
      <c r="C120" s="91" t="s">
        <v>5</v>
      </c>
      <c r="D120" s="60" t="s">
        <v>8</v>
      </c>
      <c r="E120" s="61" t="s">
        <v>30</v>
      </c>
      <c r="F120" s="20"/>
    </row>
    <row r="121" spans="1:6" ht="31.5" customHeight="1" thickBot="1">
      <c r="A121" s="95"/>
      <c r="B121" s="96"/>
      <c r="C121" s="96"/>
      <c r="D121" s="97"/>
      <c r="E121" s="98"/>
      <c r="F121" s="20"/>
    </row>
    <row r="122" spans="2:6" ht="13.5">
      <c r="B122" s="12"/>
      <c r="C122" s="12"/>
      <c r="D122" s="12"/>
      <c r="E122" s="12"/>
      <c r="F122" s="12"/>
    </row>
    <row r="123" spans="2:6" ht="13.5">
      <c r="B123" s="12"/>
      <c r="C123" s="12"/>
      <c r="D123" s="12"/>
      <c r="E123" s="12"/>
      <c r="F123" s="12"/>
    </row>
    <row r="124" spans="1:6" ht="13.5">
      <c r="A124" s="56" t="s">
        <v>55</v>
      </c>
      <c r="B124" s="93"/>
      <c r="C124" s="93"/>
      <c r="D124" s="93"/>
      <c r="E124" s="93"/>
      <c r="F124" s="12"/>
    </row>
    <row r="125" spans="1:6" ht="17.25" customHeight="1">
      <c r="A125" s="56" t="s">
        <v>54</v>
      </c>
      <c r="B125" s="93"/>
      <c r="C125" s="93"/>
      <c r="D125" s="93"/>
      <c r="E125" s="93"/>
      <c r="F125" s="12"/>
    </row>
    <row r="126" spans="2:6" ht="13.5">
      <c r="B126" s="12"/>
      <c r="C126" s="12"/>
      <c r="D126" s="12"/>
      <c r="E126" s="12"/>
      <c r="F126" s="12"/>
    </row>
    <row r="127" spans="1:6" ht="12.75" customHeight="1">
      <c r="A127" s="94" t="s">
        <v>68</v>
      </c>
      <c r="B127" s="94"/>
      <c r="C127" s="12"/>
      <c r="D127" s="12"/>
      <c r="E127" s="12"/>
      <c r="F127" s="12"/>
    </row>
    <row r="128" spans="1:6" ht="13.5">
      <c r="A128" s="94" t="s">
        <v>36</v>
      </c>
      <c r="B128" s="94"/>
      <c r="C128" s="94"/>
      <c r="D128" s="12"/>
      <c r="E128" s="12" t="s">
        <v>77</v>
      </c>
      <c r="F128" s="12"/>
    </row>
    <row r="129" spans="2:6" ht="13.5">
      <c r="B129" s="12"/>
      <c r="C129" s="12"/>
      <c r="D129" s="12"/>
      <c r="E129" s="12"/>
      <c r="F129" s="12"/>
    </row>
    <row r="130" spans="2:6" ht="13.5">
      <c r="B130" s="12"/>
      <c r="C130" s="12"/>
      <c r="D130" s="12"/>
      <c r="E130" s="12"/>
      <c r="F130" s="12"/>
    </row>
    <row r="131" spans="2:6" ht="13.5">
      <c r="B131" s="12"/>
      <c r="C131" s="12"/>
      <c r="D131" s="12"/>
      <c r="E131" s="12"/>
      <c r="F131" s="12"/>
    </row>
    <row r="132" spans="2:6" ht="13.5">
      <c r="B132" s="12"/>
      <c r="C132" s="12"/>
      <c r="D132" s="12"/>
      <c r="E132" s="12"/>
      <c r="F132" s="12"/>
    </row>
    <row r="133" spans="2:6" ht="13.5">
      <c r="B133" s="12"/>
      <c r="C133" s="12"/>
      <c r="D133" s="12"/>
      <c r="E133" s="12"/>
      <c r="F133" s="12"/>
    </row>
    <row r="134" spans="2:6" ht="13.5">
      <c r="B134" s="12"/>
      <c r="C134" s="12"/>
      <c r="D134" s="12"/>
      <c r="E134" s="12"/>
      <c r="F134" s="12"/>
    </row>
    <row r="173" spans="2:7" ht="15.75" customHeight="1">
      <c r="B173" s="15"/>
      <c r="C173" s="15"/>
      <c r="D173" s="15"/>
      <c r="E173" s="15"/>
      <c r="F173" s="15"/>
      <c r="G173" s="15"/>
    </row>
    <row r="174" s="2" customFormat="1" ht="15" customHeight="1"/>
    <row r="175" ht="15" customHeight="1"/>
    <row r="177" ht="13.5" customHeight="1"/>
    <row r="178" ht="13.5" customHeight="1"/>
    <row r="179" ht="12.75">
      <c r="B179" s="41"/>
    </row>
    <row r="180" ht="13.5" customHeight="1">
      <c r="B180" s="41"/>
    </row>
    <row r="181" ht="12.75">
      <c r="B181" s="41"/>
    </row>
    <row r="182" ht="13.5" customHeight="1">
      <c r="B182" s="41"/>
    </row>
    <row r="183" ht="13.5" customHeight="1">
      <c r="B183" s="41"/>
    </row>
    <row r="184" ht="13.5" customHeight="1">
      <c r="B184" s="41"/>
    </row>
    <row r="185" ht="12.75">
      <c r="B185" s="41"/>
    </row>
    <row r="186" ht="13.5" customHeight="1">
      <c r="B186" s="41"/>
    </row>
    <row r="187" ht="13.5" customHeight="1">
      <c r="B187" s="41"/>
    </row>
    <row r="188" ht="12.75">
      <c r="B188" s="41"/>
    </row>
    <row r="189" ht="13.5" customHeight="1">
      <c r="B189" s="41"/>
    </row>
    <row r="190" ht="12.75">
      <c r="B190" s="41"/>
    </row>
    <row r="191" ht="13.5" customHeight="1">
      <c r="B191" s="41"/>
    </row>
    <row r="192" ht="12.75">
      <c r="B192" s="41"/>
    </row>
    <row r="193" ht="12.75">
      <c r="B193" s="41"/>
    </row>
    <row r="194" ht="13.5" customHeight="1">
      <c r="B194" s="41"/>
    </row>
    <row r="195" ht="12.75">
      <c r="B195" s="41"/>
    </row>
    <row r="196" ht="13.5" customHeight="1">
      <c r="B196" s="41"/>
    </row>
    <row r="197" ht="12.75">
      <c r="B197" s="41"/>
    </row>
    <row r="198" ht="12.75">
      <c r="B198" s="41"/>
    </row>
    <row r="199" ht="13.5" customHeight="1">
      <c r="B199" s="41"/>
    </row>
    <row r="200" ht="13.5" customHeight="1">
      <c r="B200" s="41"/>
    </row>
    <row r="201" ht="12.75">
      <c r="B201" s="41"/>
    </row>
    <row r="202" ht="13.5" customHeight="1">
      <c r="B202" s="41"/>
    </row>
    <row r="203" ht="13.5" customHeight="1">
      <c r="B203" s="41"/>
    </row>
    <row r="204" ht="13.5" customHeight="1">
      <c r="B204" s="41"/>
    </row>
    <row r="205" ht="13.5" customHeight="1">
      <c r="B205" s="41"/>
    </row>
    <row r="206" ht="13.5" customHeight="1">
      <c r="B206" s="41"/>
    </row>
    <row r="207" ht="13.5" customHeight="1">
      <c r="B207" s="41"/>
    </row>
    <row r="208" ht="13.5" customHeight="1">
      <c r="B208" s="41"/>
    </row>
    <row r="209" ht="13.5" customHeight="1">
      <c r="B209" s="41"/>
    </row>
    <row r="210" ht="12.75">
      <c r="B210" s="41"/>
    </row>
    <row r="211" ht="13.5" customHeight="1">
      <c r="B211" s="41"/>
    </row>
    <row r="212" ht="12.75">
      <c r="B212" s="41"/>
    </row>
    <row r="213" ht="13.5" customHeight="1">
      <c r="B213" s="41"/>
    </row>
    <row r="214" ht="13.5" customHeight="1">
      <c r="B214" s="41"/>
    </row>
    <row r="215" ht="12.75">
      <c r="B215" s="41"/>
    </row>
    <row r="216" ht="13.5" customHeight="1">
      <c r="B216" s="41"/>
    </row>
    <row r="217" ht="13.5" customHeight="1">
      <c r="B217" s="41"/>
    </row>
    <row r="218" ht="12.75">
      <c r="B218" s="41"/>
    </row>
    <row r="219" ht="13.5" customHeight="1">
      <c r="B219" s="41"/>
    </row>
    <row r="220" ht="12.75">
      <c r="B220" s="41"/>
    </row>
    <row r="221" ht="13.5" customHeight="1">
      <c r="B221" s="41"/>
    </row>
    <row r="222" ht="13.5" customHeight="1">
      <c r="B222" s="41"/>
    </row>
    <row r="223" ht="13.5" customHeight="1">
      <c r="B223" s="41"/>
    </row>
    <row r="224" ht="12.75">
      <c r="B224" s="41"/>
    </row>
    <row r="225" ht="13.5" customHeight="1">
      <c r="B225" s="41"/>
    </row>
    <row r="226" ht="13.5" customHeight="1">
      <c r="B226" s="41"/>
    </row>
    <row r="227" ht="13.5" customHeight="1">
      <c r="B227" s="41"/>
    </row>
    <row r="228" ht="13.5" customHeight="1">
      <c r="B228" s="41"/>
    </row>
    <row r="229" ht="12.75">
      <c r="B229" s="41"/>
    </row>
    <row r="230" ht="13.5" customHeight="1">
      <c r="B230" s="41"/>
    </row>
    <row r="231" ht="13.5" customHeight="1">
      <c r="B231" s="41"/>
    </row>
    <row r="232" ht="12.75">
      <c r="B232" s="41"/>
    </row>
    <row r="233" ht="13.5" customHeight="1">
      <c r="B233" s="41"/>
    </row>
    <row r="234" ht="12.75">
      <c r="B234" s="41"/>
    </row>
    <row r="235" ht="13.5" customHeight="1">
      <c r="B235" s="41"/>
    </row>
    <row r="236" ht="13.5" customHeight="1">
      <c r="B236" s="41"/>
    </row>
    <row r="237" ht="13.5" customHeight="1">
      <c r="B237" s="41"/>
    </row>
    <row r="238" ht="13.5" customHeight="1">
      <c r="B238" s="41"/>
    </row>
    <row r="239" ht="13.5" customHeight="1">
      <c r="B239" s="41"/>
    </row>
    <row r="240" ht="12.75">
      <c r="B240" s="41"/>
    </row>
    <row r="241" ht="13.5" customHeight="1">
      <c r="B241" s="41"/>
    </row>
    <row r="242" ht="13.5" customHeight="1">
      <c r="B242" s="41"/>
    </row>
    <row r="243" ht="13.5" customHeight="1">
      <c r="B243" s="41"/>
    </row>
    <row r="244" ht="13.5" customHeight="1">
      <c r="B244" s="41"/>
    </row>
    <row r="245" ht="12.75">
      <c r="B245" s="41"/>
    </row>
    <row r="246" ht="13.5" customHeight="1">
      <c r="B246" s="41"/>
    </row>
    <row r="247" ht="12.75">
      <c r="B247" s="41"/>
    </row>
    <row r="248" ht="12.75">
      <c r="B248" s="41"/>
    </row>
    <row r="249" ht="13.5" customHeight="1">
      <c r="B249" s="41"/>
    </row>
    <row r="250" ht="12.75">
      <c r="B250" s="41"/>
    </row>
    <row r="251" ht="13.5" customHeight="1">
      <c r="B251" s="41"/>
    </row>
    <row r="252" ht="12.75">
      <c r="B252" s="41"/>
    </row>
    <row r="253" ht="13.5" customHeight="1">
      <c r="B253" s="41"/>
    </row>
    <row r="254" ht="12.75">
      <c r="B254" s="41"/>
    </row>
    <row r="255" ht="12.75">
      <c r="B255" s="41"/>
    </row>
    <row r="256" ht="13.5" customHeight="1">
      <c r="B256" s="41"/>
    </row>
    <row r="257" ht="12.75">
      <c r="B257" s="41"/>
    </row>
    <row r="258" ht="12.75">
      <c r="B258" s="41"/>
    </row>
    <row r="259" ht="12.75">
      <c r="B259" s="41"/>
    </row>
    <row r="260" ht="13.5" customHeight="1">
      <c r="B260" s="41"/>
    </row>
    <row r="261" ht="12.75">
      <c r="B261" s="41"/>
    </row>
    <row r="262" ht="13.5" customHeight="1">
      <c r="B262" s="41"/>
    </row>
    <row r="263" ht="12.75">
      <c r="B263" s="41"/>
    </row>
    <row r="264" ht="12.75">
      <c r="B264" s="41"/>
    </row>
    <row r="265" ht="13.5" customHeight="1">
      <c r="B265" s="41"/>
    </row>
    <row r="266" ht="12.75">
      <c r="B266" s="41"/>
    </row>
    <row r="267" ht="12.75">
      <c r="B267" s="41"/>
    </row>
    <row r="268" ht="12.75">
      <c r="B268" s="41"/>
    </row>
    <row r="269" ht="12.75">
      <c r="B269" s="41"/>
    </row>
    <row r="270" ht="12.75">
      <c r="B270" s="41"/>
    </row>
    <row r="271" ht="13.5" customHeight="1">
      <c r="B271" s="41"/>
    </row>
    <row r="272" ht="12.75">
      <c r="B272" s="41"/>
    </row>
    <row r="273" ht="13.5" customHeight="1">
      <c r="B273" s="41"/>
    </row>
    <row r="274" ht="12.75">
      <c r="B274" s="41"/>
    </row>
    <row r="275" ht="12.75">
      <c r="B275" s="41"/>
    </row>
    <row r="276" ht="13.5" customHeight="1">
      <c r="B276" s="41"/>
    </row>
    <row r="277" ht="13.5" customHeight="1">
      <c r="B277" s="41"/>
    </row>
    <row r="278" ht="12.75">
      <c r="B278" s="41"/>
    </row>
    <row r="279" ht="13.5" customHeight="1">
      <c r="B279" s="41"/>
    </row>
    <row r="280" ht="13.5" customHeight="1">
      <c r="B280" s="41"/>
    </row>
    <row r="281" ht="12.75">
      <c r="B281" s="41"/>
    </row>
    <row r="282" ht="13.5" customHeight="1">
      <c r="B282" s="41"/>
    </row>
    <row r="283" ht="13.5" customHeight="1">
      <c r="B283" s="41"/>
    </row>
    <row r="284" ht="12.75">
      <c r="B284" s="41"/>
    </row>
    <row r="285" ht="13.5" customHeight="1">
      <c r="B285" s="41"/>
    </row>
    <row r="286" ht="12.75">
      <c r="B286" s="41"/>
    </row>
    <row r="287" ht="13.5" customHeight="1">
      <c r="B287" s="41"/>
    </row>
    <row r="288" ht="13.5" customHeight="1">
      <c r="B288" s="41"/>
    </row>
    <row r="289" ht="13.5" customHeight="1">
      <c r="B289" s="41"/>
    </row>
    <row r="290" ht="13.5" customHeight="1">
      <c r="B290" s="41"/>
    </row>
    <row r="291" ht="13.5" customHeight="1">
      <c r="B291" s="41"/>
    </row>
    <row r="292" ht="13.5" customHeight="1">
      <c r="B292" s="41"/>
    </row>
    <row r="293" ht="13.5" customHeight="1">
      <c r="B293" s="41"/>
    </row>
    <row r="294" ht="13.5" customHeight="1">
      <c r="B294" s="41"/>
    </row>
    <row r="295" ht="13.5" customHeight="1">
      <c r="B295" s="41"/>
    </row>
    <row r="296" ht="13.5" customHeight="1">
      <c r="B296" s="41"/>
    </row>
    <row r="297" ht="13.5" customHeight="1">
      <c r="B297" s="41"/>
    </row>
    <row r="298" ht="13.5" customHeight="1">
      <c r="B298" s="41"/>
    </row>
    <row r="299" ht="13.5" customHeight="1">
      <c r="B299" s="41"/>
    </row>
    <row r="300" ht="13.5" customHeight="1">
      <c r="B300" s="41"/>
    </row>
    <row r="301" ht="12.75">
      <c r="B301" s="41"/>
    </row>
    <row r="302" ht="13.5" customHeight="1">
      <c r="B302" s="41"/>
    </row>
    <row r="303" ht="12.75">
      <c r="B303" s="41"/>
    </row>
    <row r="304" ht="13.5" customHeight="1">
      <c r="B304" s="41"/>
    </row>
    <row r="305" ht="13.5" customHeight="1">
      <c r="B305" s="41"/>
    </row>
    <row r="306" ht="13.5" customHeight="1">
      <c r="B306" s="41"/>
    </row>
    <row r="307" ht="13.5" customHeight="1">
      <c r="B307" s="41"/>
    </row>
    <row r="308" ht="13.5" customHeight="1">
      <c r="B308" s="41"/>
    </row>
    <row r="309" ht="13.5" customHeight="1">
      <c r="B309" s="41"/>
    </row>
    <row r="310" ht="13.5" customHeight="1">
      <c r="B310" s="41"/>
    </row>
    <row r="311" ht="13.5" customHeight="1">
      <c r="B311" s="41"/>
    </row>
    <row r="312" ht="13.5" customHeight="1">
      <c r="B312" s="41"/>
    </row>
    <row r="313" ht="13.5" customHeight="1">
      <c r="B313" s="41"/>
    </row>
    <row r="314" ht="13.5" customHeight="1">
      <c r="B314" s="41"/>
    </row>
    <row r="315" ht="13.5" customHeight="1">
      <c r="B315" s="41"/>
    </row>
    <row r="316" ht="13.5" customHeight="1">
      <c r="B316" s="41"/>
    </row>
    <row r="317" ht="13.5" customHeight="1">
      <c r="B317" s="41"/>
    </row>
    <row r="318" ht="12.75">
      <c r="B318" s="41"/>
    </row>
    <row r="319" ht="13.5" customHeight="1">
      <c r="B319" s="41"/>
    </row>
    <row r="320" ht="12.75">
      <c r="B320" s="41"/>
    </row>
    <row r="321" ht="13.5" customHeight="1">
      <c r="B321" s="41"/>
    </row>
    <row r="322" ht="12.75">
      <c r="B322" s="41"/>
    </row>
    <row r="323" ht="12.75">
      <c r="B323" s="41"/>
    </row>
    <row r="324" ht="13.5" customHeight="1">
      <c r="B324" s="41"/>
    </row>
    <row r="325" ht="12.75">
      <c r="B325" s="41"/>
    </row>
    <row r="326" spans="2:6" ht="13.5">
      <c r="B326" s="12"/>
      <c r="C326" s="12"/>
      <c r="D326" s="12"/>
      <c r="E326" s="12"/>
      <c r="F326" s="12"/>
    </row>
    <row r="327" spans="2:6" ht="13.5">
      <c r="B327" s="12"/>
      <c r="C327" s="12"/>
      <c r="D327" s="12"/>
      <c r="E327" s="12"/>
      <c r="F327" s="12"/>
    </row>
    <row r="328" spans="2:6" ht="13.5">
      <c r="B328" s="12"/>
      <c r="C328" s="12"/>
      <c r="D328" s="12"/>
      <c r="E328" s="12"/>
      <c r="F328" s="12"/>
    </row>
  </sheetData>
  <sheetProtection/>
  <mergeCells count="155">
    <mergeCell ref="A125:E125"/>
    <mergeCell ref="A127:B127"/>
    <mergeCell ref="A128:C128"/>
    <mergeCell ref="A120:A121"/>
    <mergeCell ref="B120:B121"/>
    <mergeCell ref="C120:C121"/>
    <mergeCell ref="D120:D121"/>
    <mergeCell ref="E120:E121"/>
    <mergeCell ref="A124:E124"/>
    <mergeCell ref="A116:A117"/>
    <mergeCell ref="B116:B117"/>
    <mergeCell ref="C116:C117"/>
    <mergeCell ref="D116:D117"/>
    <mergeCell ref="E116:E117"/>
    <mergeCell ref="A118:A119"/>
    <mergeCell ref="B118:B119"/>
    <mergeCell ref="C118:C119"/>
    <mergeCell ref="D118:D119"/>
    <mergeCell ref="E118:E119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03:A104"/>
    <mergeCell ref="B103:B104"/>
    <mergeCell ref="C103:C104"/>
    <mergeCell ref="D103:D104"/>
    <mergeCell ref="E103:E104"/>
    <mergeCell ref="A105:A106"/>
    <mergeCell ref="B105:B106"/>
    <mergeCell ref="C105:C106"/>
    <mergeCell ref="D105:D106"/>
    <mergeCell ref="E105:E106"/>
    <mergeCell ref="A97:A99"/>
    <mergeCell ref="B97:B99"/>
    <mergeCell ref="C97:C99"/>
    <mergeCell ref="D97:D99"/>
    <mergeCell ref="E97:E99"/>
    <mergeCell ref="A100:A102"/>
    <mergeCell ref="B100:B102"/>
    <mergeCell ref="C100:C102"/>
    <mergeCell ref="D100:D102"/>
    <mergeCell ref="E100:E102"/>
    <mergeCell ref="E84:E86"/>
    <mergeCell ref="A91:A93"/>
    <mergeCell ref="B91:B93"/>
    <mergeCell ref="C91:C93"/>
    <mergeCell ref="D91:D93"/>
    <mergeCell ref="E91:E93"/>
    <mergeCell ref="A79:A80"/>
    <mergeCell ref="B79:B80"/>
    <mergeCell ref="C79:C80"/>
    <mergeCell ref="D79:D80"/>
    <mergeCell ref="A84:A86"/>
    <mergeCell ref="B84:B86"/>
    <mergeCell ref="C84:C86"/>
    <mergeCell ref="D84:D86"/>
    <mergeCell ref="A66:A67"/>
    <mergeCell ref="B66:B67"/>
    <mergeCell ref="C66:C67"/>
    <mergeCell ref="D66:D67"/>
    <mergeCell ref="E66:E67"/>
    <mergeCell ref="A69:A73"/>
    <mergeCell ref="B69:B73"/>
    <mergeCell ref="C69:C73"/>
    <mergeCell ref="D69:D73"/>
    <mergeCell ref="E69:E73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54:A56"/>
    <mergeCell ref="B54:B56"/>
    <mergeCell ref="C54:C56"/>
    <mergeCell ref="D54:D56"/>
    <mergeCell ref="E54:E56"/>
    <mergeCell ref="A57:A58"/>
    <mergeCell ref="B57:B58"/>
    <mergeCell ref="C57:C58"/>
    <mergeCell ref="D57:D58"/>
    <mergeCell ref="E57:E58"/>
    <mergeCell ref="D50:D51"/>
    <mergeCell ref="E50:E51"/>
    <mergeCell ref="A52:A53"/>
    <mergeCell ref="B52:B53"/>
    <mergeCell ref="C52:C53"/>
    <mergeCell ref="D52:D53"/>
    <mergeCell ref="E52:E53"/>
    <mergeCell ref="A47:A48"/>
    <mergeCell ref="B47:B48"/>
    <mergeCell ref="C47:C48"/>
    <mergeCell ref="A50:A51"/>
    <mergeCell ref="B50:B51"/>
    <mergeCell ref="C50:C51"/>
    <mergeCell ref="A33:A38"/>
    <mergeCell ref="B33:B38"/>
    <mergeCell ref="C33:C38"/>
    <mergeCell ref="D33:D35"/>
    <mergeCell ref="E33:E38"/>
    <mergeCell ref="A41:A43"/>
    <mergeCell ref="B41:B43"/>
    <mergeCell ref="C41:C43"/>
    <mergeCell ref="D41:D43"/>
    <mergeCell ref="E41:E43"/>
    <mergeCell ref="A24:A26"/>
    <mergeCell ref="B24:B26"/>
    <mergeCell ref="C24:C26"/>
    <mergeCell ref="D24:D26"/>
    <mergeCell ref="E24:E26"/>
    <mergeCell ref="A30:A31"/>
    <mergeCell ref="B30:B31"/>
    <mergeCell ref="C30:C31"/>
    <mergeCell ref="D30:D31"/>
    <mergeCell ref="E30:E31"/>
    <mergeCell ref="A10:A11"/>
    <mergeCell ref="B10:B11"/>
    <mergeCell ref="C10:C11"/>
    <mergeCell ref="D10:D11"/>
    <mergeCell ref="E10:E11"/>
    <mergeCell ref="A13:A14"/>
    <mergeCell ref="B13:B14"/>
    <mergeCell ref="C13:C14"/>
    <mergeCell ref="E13:E14"/>
    <mergeCell ref="D14:D15"/>
    <mergeCell ref="D1:E1"/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75" right="0.75" top="0.75" bottom="1" header="0.5" footer="0.5"/>
  <pageSetup horizontalDpi="600" verticalDpi="600" orientation="portrait" paperSize="9" scale="86" r:id="rId1"/>
  <rowBreaks count="3" manualBreakCount="3">
    <brk id="40" max="255" man="1"/>
    <brk id="68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Гришина</cp:lastModifiedBy>
  <cp:lastPrinted>2013-01-29T10:20:38Z</cp:lastPrinted>
  <dcterms:created xsi:type="dcterms:W3CDTF">2003-01-27T13:21:01Z</dcterms:created>
  <dcterms:modified xsi:type="dcterms:W3CDTF">2013-03-12T10:03:39Z</dcterms:modified>
  <cp:category/>
  <cp:version/>
  <cp:contentType/>
  <cp:contentStatus/>
</cp:coreProperties>
</file>