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2120" windowHeight="6615" activeTab="0"/>
  </bookViews>
  <sheets>
    <sheet name="Лист1" sheetId="1" r:id="rId1"/>
    <sheet name="Лист4" sheetId="2" r:id="rId2"/>
    <sheet name="Лист3" sheetId="3" r:id="rId3"/>
  </sheets>
  <definedNames>
    <definedName name="_xlnm.Print_Area" localSheetId="0">'Лист1'!$A$1:$D$71</definedName>
  </definedNames>
  <calcPr fullCalcOnLoad="1"/>
</workbook>
</file>

<file path=xl/sharedStrings.xml><?xml version="1.0" encoding="utf-8"?>
<sst xmlns="http://schemas.openxmlformats.org/spreadsheetml/2006/main" count="72" uniqueCount="63">
  <si>
    <t xml:space="preserve">                                   </t>
  </si>
  <si>
    <t>Исполнено</t>
  </si>
  <si>
    <t>Процент</t>
  </si>
  <si>
    <t xml:space="preserve">Наименование </t>
  </si>
  <si>
    <t>исполнения</t>
  </si>
  <si>
    <t>показателя</t>
  </si>
  <si>
    <t>НАЛОГОВЫЕ ДОХОДЫ - ВСЕГО</t>
  </si>
  <si>
    <t>НАЛОГИ НА ПРИБЫЛЬ</t>
  </si>
  <si>
    <t>Налог на доходы физических лиц</t>
  </si>
  <si>
    <t>НАЛОГИ НА СОВОКУПНЫЙ ДОХОД</t>
  </si>
  <si>
    <t>Единый налог на вмененный доход</t>
  </si>
  <si>
    <t>для определенных видов деятельности</t>
  </si>
  <si>
    <t>ГОСУДАРСТВЕННАЯ ПОШЛИНА</t>
  </si>
  <si>
    <t>НЕНАЛОГОВЫЕ ДОХОДЫ - ВСЕГО</t>
  </si>
  <si>
    <t>ПЛАТЕЖИ ЗА ИСПОЛЬЗОВАНИЕ ПРИРОДНЫХ РЕСУРСОВ</t>
  </si>
  <si>
    <t>Плата за негативное воздейств на окруж среду</t>
  </si>
  <si>
    <t>ДОХОДЫ ОТ ПРОДАЖИ МАТЕРИАЛЬНЫХ И</t>
  </si>
  <si>
    <t>НЕМАТЕРИАЛЬНЫХ АКТИВОВ</t>
  </si>
  <si>
    <t>ШТРАФНЫЕ САНКЦИИ</t>
  </si>
  <si>
    <t>ПРОЧИЕ НЕНАЛОГОВЫЕ ДОХОДЫ</t>
  </si>
  <si>
    <t>БЕЗВОЗМЕЗДНЫЕ ПЕРЕЧИСЛЕНИЯ</t>
  </si>
  <si>
    <t>ОТ БЮДЖЕТОВ ДРУГИХ УРОВНЕЙ</t>
  </si>
  <si>
    <t>Дотации бюджетам муниципальных образований</t>
  </si>
  <si>
    <t>ВСЕГО ДОХОДОВ</t>
  </si>
  <si>
    <t>РАСХОДЫ</t>
  </si>
  <si>
    <t xml:space="preserve">  Общегосударственные вопросы</t>
  </si>
  <si>
    <t xml:space="preserve">  Национальная безопасность и правоохранительная деятельность</t>
  </si>
  <si>
    <t xml:space="preserve">  Национальная экономика</t>
  </si>
  <si>
    <t xml:space="preserve">  Жилищно-коммунальное хозяйство</t>
  </si>
  <si>
    <t xml:space="preserve">  Образование</t>
  </si>
  <si>
    <t xml:space="preserve">  Социальная политика</t>
  </si>
  <si>
    <t>Всего расходов</t>
  </si>
  <si>
    <t>НАЛОГИ НА ИМУЩЕСТВО</t>
  </si>
  <si>
    <t>Налог на имущество физических лиц</t>
  </si>
  <si>
    <t>ДОХОДЫ ОТ ИСПОЛЬЗОВАНИЯ ИМУЩЕСТВА, НАХОДЯЩЕГОСЯ</t>
  </si>
  <si>
    <t xml:space="preserve">В МУНИЦИПАЛЬНОЙПАЛЬНОЙ СОБСТВЕННОСТИ </t>
  </si>
  <si>
    <t>налоговые и неналоговые доходы</t>
  </si>
  <si>
    <t>Охрана оружающей среды</t>
  </si>
  <si>
    <t>Земельный налог</t>
  </si>
  <si>
    <t>Доходы от сдачи в аренду имущества</t>
  </si>
  <si>
    <t>Доходы, получаемые в виде арендной платы за земельные участки</t>
  </si>
  <si>
    <t>Прочие доходы от использования имущества</t>
  </si>
  <si>
    <t>Субсидии и субвенции</t>
  </si>
  <si>
    <t>Поступило</t>
  </si>
  <si>
    <t>Межбюджетные трансферты</t>
  </si>
  <si>
    <t>Физическая культура и спорт</t>
  </si>
  <si>
    <t>Обслуживание муниципального долга</t>
  </si>
  <si>
    <t xml:space="preserve">  Культура, кинематография</t>
  </si>
  <si>
    <t xml:space="preserve">  Здравоохранение </t>
  </si>
  <si>
    <t>Единый сельскохозяйственный налог</t>
  </si>
  <si>
    <t>ЗАДОЛЖЕННОСТЬ И ПЕРЕРАСЧЕТЫ ПО ОТМЕНЕННЫМ НАЛОГАМ.СБОРАМ</t>
  </si>
  <si>
    <t>Иные межбюджетные трансферты</t>
  </si>
  <si>
    <t>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</si>
  <si>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</si>
  <si>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Доходы от перечисления части прибыли</t>
  </si>
  <si>
    <t xml:space="preserve">Утверждено </t>
  </si>
  <si>
    <t>на 2011 г.</t>
  </si>
  <si>
    <t xml:space="preserve">к назначениям </t>
  </si>
  <si>
    <t>2011 г.</t>
  </si>
  <si>
    <t xml:space="preserve">           АНАЛИЗ ИСПОЛНЕНИЯ БЮДЖЕТА ГОРОДА ШУМЕРЛЯ</t>
  </si>
  <si>
    <t xml:space="preserve">ПО СОСТОЯНИЮ НА 01.10.2011Г. </t>
  </si>
  <si>
    <t>Прочие безвозмездные поступления</t>
  </si>
  <si>
    <t>на 01.10.2011г.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</si>
</sst>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0.000"/>
    <numFmt numFmtId="169" formatCode="0.0_)"/>
    <numFmt numFmtId="170" formatCode="_-* #,##0.0_р_._-;\-* #,##0.0_р_._-;_-* \-??_р_._-;_-@_-"/>
    <numFmt numFmtId="171" formatCode="_-* #,##0.0_р_._-;\-* #,##0.0_р_._-;_-* \-?_р_._-;_-@_-"/>
    <numFmt numFmtId="172" formatCode="#,##0.0"/>
    <numFmt numFmtId="173" formatCode="_-* #,##0.0_р_._-;\-* #,##0.0_р_._-;_-* &quot;-&quot;?_р_._-;_-@_-"/>
  </numFmts>
  <fonts count="57">
    <font>
      <sz val="10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sz val="11"/>
      <name val="Arial Cyr"/>
      <family val="2"/>
    </font>
    <font>
      <b/>
      <i/>
      <sz val="11"/>
      <name val="Arial Cyr"/>
      <family val="2"/>
    </font>
    <font>
      <b/>
      <u val="single"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i/>
      <sz val="10"/>
      <name val="Arial Cyr"/>
      <family val="0"/>
    </font>
    <font>
      <b/>
      <sz val="12"/>
      <name val="Arial Cyr"/>
      <family val="2"/>
    </font>
    <font>
      <b/>
      <sz val="7"/>
      <name val="Arial Cyr"/>
      <family val="2"/>
    </font>
    <font>
      <b/>
      <sz val="10"/>
      <name val="Arial Cyr"/>
      <family val="2"/>
    </font>
    <font>
      <u val="single"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right" vertical="center" wrapText="1"/>
    </xf>
    <xf numFmtId="167" fontId="7" fillId="0" borderId="0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/>
    </xf>
    <xf numFmtId="0" fontId="0" fillId="0" borderId="0" xfId="0" applyBorder="1" applyAlignment="1">
      <alignment horizontal="center" wrapText="1"/>
    </xf>
    <xf numFmtId="167" fontId="7" fillId="0" borderId="0" xfId="0" applyNumberFormat="1" applyFont="1" applyBorder="1" applyAlignment="1">
      <alignment horizontal="right" wrapText="1"/>
    </xf>
    <xf numFmtId="167" fontId="7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167" fontId="3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167" fontId="3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167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right" wrapText="1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right" wrapText="1"/>
    </xf>
    <xf numFmtId="0" fontId="5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10" xfId="0" applyFont="1" applyBorder="1" applyAlignment="1" applyProtection="1">
      <alignment horizontal="left"/>
      <protection/>
    </xf>
    <xf numFmtId="0" fontId="17" fillId="0" borderId="0" xfId="0" applyFont="1" applyBorder="1" applyAlignment="1">
      <alignment/>
    </xf>
    <xf numFmtId="0" fontId="17" fillId="0" borderId="0" xfId="0" applyFont="1" applyAlignment="1">
      <alignment horizontal="left"/>
    </xf>
    <xf numFmtId="169" fontId="18" fillId="0" borderId="0" xfId="0" applyNumberFormat="1" applyFont="1" applyAlignment="1" applyProtection="1">
      <alignment horizontal="right"/>
      <protection/>
    </xf>
    <xf numFmtId="169" fontId="19" fillId="0" borderId="0" xfId="0" applyNumberFormat="1" applyFont="1" applyAlignment="1" applyProtection="1">
      <alignment horizontal="right"/>
      <protection/>
    </xf>
    <xf numFmtId="0" fontId="17" fillId="0" borderId="0" xfId="0" applyFont="1" applyBorder="1" applyAlignment="1" applyProtection="1">
      <alignment horizontal="left"/>
      <protection/>
    </xf>
    <xf numFmtId="170" fontId="17" fillId="33" borderId="0" xfId="60" applyNumberFormat="1" applyFont="1" applyFill="1" applyBorder="1" applyAlignment="1" applyProtection="1">
      <alignment horizontal="right" vertical="top" shrinkToFit="1"/>
      <protection/>
    </xf>
    <xf numFmtId="170" fontId="17" fillId="33" borderId="0" xfId="0" applyNumberFormat="1" applyFont="1" applyFill="1" applyBorder="1" applyAlignment="1">
      <alignment horizontal="right" vertical="top" shrinkToFit="1"/>
    </xf>
    <xf numFmtId="171" fontId="17" fillId="33" borderId="0" xfId="0" applyNumberFormat="1" applyFont="1" applyFill="1" applyBorder="1" applyAlignment="1">
      <alignment/>
    </xf>
    <xf numFmtId="0" fontId="17" fillId="33" borderId="0" xfId="0" applyFont="1" applyFill="1" applyBorder="1" applyAlignment="1">
      <alignment/>
    </xf>
    <xf numFmtId="170" fontId="17" fillId="33" borderId="0" xfId="0" applyNumberFormat="1" applyFont="1" applyFill="1" applyAlignment="1" applyProtection="1">
      <alignment horizontal="right"/>
      <protection/>
    </xf>
    <xf numFmtId="0" fontId="17" fillId="0" borderId="0" xfId="0" applyFont="1" applyBorder="1" applyAlignment="1" applyProtection="1">
      <alignment horizontal="left" wrapText="1"/>
      <protection/>
    </xf>
    <xf numFmtId="0" fontId="17" fillId="33" borderId="0" xfId="0" applyFont="1" applyFill="1" applyBorder="1" applyAlignment="1">
      <alignment vertical="top" wrapText="1"/>
    </xf>
    <xf numFmtId="0" fontId="17" fillId="0" borderId="11" xfId="0" applyFont="1" applyBorder="1" applyAlignment="1" applyProtection="1">
      <alignment horizontal="left"/>
      <protection/>
    </xf>
    <xf numFmtId="0" fontId="17" fillId="0" borderId="12" xfId="0" applyFont="1" applyBorder="1" applyAlignment="1" applyProtection="1">
      <alignment horizontal="left"/>
      <protection/>
    </xf>
    <xf numFmtId="0" fontId="17" fillId="0" borderId="12" xfId="0" applyFont="1" applyBorder="1" applyAlignment="1">
      <alignment/>
    </xf>
    <xf numFmtId="0" fontId="17" fillId="0" borderId="13" xfId="0" applyFont="1" applyBorder="1" applyAlignment="1" applyProtection="1">
      <alignment horizontal="left"/>
      <protection/>
    </xf>
    <xf numFmtId="0" fontId="18" fillId="0" borderId="0" xfId="0" applyFont="1" applyBorder="1" applyAlignment="1" applyProtection="1">
      <alignment horizontal="left" wrapText="1"/>
      <protection/>
    </xf>
    <xf numFmtId="0" fontId="18" fillId="0" borderId="0" xfId="0" applyFont="1" applyAlignment="1" applyProtection="1">
      <alignment horizontal="left" wrapText="1"/>
      <protection/>
    </xf>
    <xf numFmtId="0" fontId="17" fillId="0" borderId="0" xfId="0" applyFont="1" applyAlignment="1" applyProtection="1">
      <alignment horizontal="left" wrapText="1"/>
      <protection/>
    </xf>
    <xf numFmtId="0" fontId="18" fillId="0" borderId="0" xfId="0" applyFont="1" applyAlignment="1" applyProtection="1">
      <alignment horizontal="left" wrapText="1"/>
      <protection/>
    </xf>
    <xf numFmtId="0" fontId="17" fillId="0" borderId="0" xfId="0" applyFont="1" applyAlignment="1">
      <alignment wrapText="1"/>
    </xf>
    <xf numFmtId="0" fontId="21" fillId="0" borderId="0" xfId="0" applyFont="1" applyBorder="1" applyAlignment="1">
      <alignment horizontal="center" wrapText="1"/>
    </xf>
    <xf numFmtId="0" fontId="18" fillId="33" borderId="0" xfId="0" applyFont="1" applyFill="1" applyAlignment="1">
      <alignment wrapText="1"/>
    </xf>
    <xf numFmtId="0" fontId="20" fillId="33" borderId="0" xfId="0" applyFont="1" applyFill="1" applyBorder="1" applyAlignment="1">
      <alignment wrapText="1"/>
    </xf>
    <xf numFmtId="0" fontId="17" fillId="33" borderId="0" xfId="0" applyFont="1" applyFill="1" applyBorder="1" applyAlignment="1">
      <alignment wrapText="1"/>
    </xf>
    <xf numFmtId="0" fontId="17" fillId="33" borderId="0" xfId="0" applyFont="1" applyFill="1" applyBorder="1" applyAlignment="1">
      <alignment wrapText="1"/>
    </xf>
    <xf numFmtId="0" fontId="17" fillId="0" borderId="14" xfId="0" applyFont="1" applyBorder="1" applyAlignment="1" applyProtection="1">
      <alignment horizontal="left"/>
      <protection/>
    </xf>
    <xf numFmtId="170" fontId="17" fillId="33" borderId="0" xfId="0" applyNumberFormat="1" applyFont="1" applyFill="1" applyBorder="1" applyAlignment="1">
      <alignment/>
    </xf>
    <xf numFmtId="0" fontId="17" fillId="0" borderId="15" xfId="0" applyFont="1" applyBorder="1" applyAlignment="1" applyProtection="1">
      <alignment horizontal="left"/>
      <protection/>
    </xf>
    <xf numFmtId="0" fontId="17" fillId="0" borderId="14" xfId="0" applyFont="1" applyBorder="1" applyAlignment="1">
      <alignment horizontal="left"/>
    </xf>
    <xf numFmtId="0" fontId="17" fillId="0" borderId="0" xfId="0" applyFont="1" applyAlignment="1" applyProtection="1">
      <alignment horizontal="left" wrapText="1"/>
      <protection/>
    </xf>
    <xf numFmtId="170" fontId="17" fillId="33" borderId="0" xfId="0" applyNumberFormat="1" applyFont="1" applyFill="1" applyBorder="1" applyAlignment="1">
      <alignment horizontal="right" shrinkToFit="1"/>
    </xf>
    <xf numFmtId="169" fontId="18" fillId="0" borderId="0" xfId="0" applyNumberFormat="1" applyFont="1" applyAlignment="1" applyProtection="1">
      <alignment horizontal="right"/>
      <protection/>
    </xf>
    <xf numFmtId="169" fontId="17" fillId="0" borderId="0" xfId="0" applyNumberFormat="1" applyFont="1" applyAlignment="1" applyProtection="1">
      <alignment horizontal="right"/>
      <protection/>
    </xf>
    <xf numFmtId="0" fontId="17" fillId="0" borderId="0" xfId="0" applyFont="1" applyAlignment="1">
      <alignment horizontal="right"/>
    </xf>
    <xf numFmtId="169" fontId="17" fillId="0" borderId="0" xfId="0" applyNumberFormat="1" applyFont="1" applyBorder="1" applyAlignment="1" applyProtection="1">
      <alignment horizontal="right"/>
      <protection/>
    </xf>
    <xf numFmtId="169" fontId="17" fillId="33" borderId="0" xfId="0" applyNumberFormat="1" applyFont="1" applyFill="1" applyBorder="1" applyAlignment="1" applyProtection="1">
      <alignment horizontal="right"/>
      <protection/>
    </xf>
    <xf numFmtId="167" fontId="17" fillId="0" borderId="0" xfId="0" applyNumberFormat="1" applyFont="1" applyAlignment="1">
      <alignment horizontal="right"/>
    </xf>
    <xf numFmtId="0" fontId="17" fillId="0" borderId="16" xfId="0" applyFont="1" applyBorder="1" applyAlignment="1">
      <alignment/>
    </xf>
    <xf numFmtId="0" fontId="17" fillId="0" borderId="17" xfId="0" applyFont="1" applyBorder="1" applyAlignment="1" applyProtection="1">
      <alignment horizontal="left"/>
      <protection/>
    </xf>
    <xf numFmtId="0" fontId="17" fillId="0" borderId="18" xfId="0" applyFont="1" applyBorder="1" applyAlignment="1" applyProtection="1">
      <alignment horizontal="left"/>
      <protection/>
    </xf>
    <xf numFmtId="0" fontId="17" fillId="0" borderId="10" xfId="0" applyFont="1" applyBorder="1" applyAlignment="1">
      <alignment/>
    </xf>
    <xf numFmtId="0" fontId="17" fillId="0" borderId="14" xfId="0" applyFont="1" applyBorder="1" applyAlignment="1" applyProtection="1">
      <alignment horizontal="left"/>
      <protection/>
    </xf>
    <xf numFmtId="169" fontId="22" fillId="33" borderId="0" xfId="0" applyNumberFormat="1" applyFont="1" applyFill="1" applyAlignment="1" applyProtection="1">
      <alignment horizontal="right"/>
      <protection/>
    </xf>
    <xf numFmtId="0" fontId="17" fillId="0" borderId="16" xfId="0" applyFont="1" applyBorder="1" applyAlignment="1">
      <alignment wrapText="1"/>
    </xf>
    <xf numFmtId="0" fontId="17" fillId="0" borderId="17" xfId="0" applyFont="1" applyBorder="1" applyAlignment="1" applyProtection="1">
      <alignment horizontal="left" wrapText="1"/>
      <protection/>
    </xf>
    <xf numFmtId="0" fontId="17" fillId="0" borderId="18" xfId="0" applyFont="1" applyBorder="1" applyAlignment="1" applyProtection="1">
      <alignment horizontal="left" wrapText="1"/>
      <protection/>
    </xf>
    <xf numFmtId="0" fontId="17" fillId="0" borderId="15" xfId="0" applyFont="1" applyBorder="1" applyAlignment="1" applyProtection="1">
      <alignment horizontal="left" wrapText="1"/>
      <protection/>
    </xf>
    <xf numFmtId="0" fontId="17" fillId="0" borderId="14" xfId="0" applyFont="1" applyBorder="1" applyAlignment="1" applyProtection="1">
      <alignment horizontal="left" wrapText="1"/>
      <protection/>
    </xf>
    <xf numFmtId="170" fontId="18" fillId="33" borderId="0" xfId="0" applyNumberFormat="1" applyFont="1" applyFill="1" applyAlignment="1">
      <alignment wrapText="1"/>
    </xf>
    <xf numFmtId="173" fontId="17" fillId="33" borderId="0" xfId="0" applyNumberFormat="1" applyFont="1" applyFill="1" applyBorder="1" applyAlignment="1">
      <alignment wrapText="1"/>
    </xf>
    <xf numFmtId="169" fontId="17" fillId="34" borderId="0" xfId="0" applyNumberFormat="1" applyFont="1" applyFill="1" applyAlignment="1" applyProtection="1">
      <alignment horizontal="right"/>
      <protection/>
    </xf>
    <xf numFmtId="0" fontId="20" fillId="0" borderId="0" xfId="0" applyFont="1" applyAlignment="1">
      <alignment horizontal="center"/>
    </xf>
    <xf numFmtId="0" fontId="17" fillId="0" borderId="0" xfId="0" applyFont="1" applyBorder="1" applyAlignment="1" applyProtection="1">
      <alignment horizontal="left" wrapText="1"/>
      <protection/>
    </xf>
    <xf numFmtId="0" fontId="0" fillId="0" borderId="0" xfId="0" applyBorder="1" applyAlignment="1">
      <alignment horizontal="left" wrapText="1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49" fontId="7" fillId="0" borderId="0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5"/>
  <sheetViews>
    <sheetView tabSelected="1" view="pageBreakPreview" zoomScaleSheetLayoutView="100" zoomScalePageLayoutView="0" workbookViewId="0" topLeftCell="A28">
      <selection activeCell="B38" sqref="B38"/>
    </sheetView>
  </sheetViews>
  <sheetFormatPr defaultColWidth="9.00390625" defaultRowHeight="12.75"/>
  <cols>
    <col min="1" max="1" width="50.375" style="3" customWidth="1"/>
    <col min="2" max="2" width="13.00390625" style="3" customWidth="1"/>
    <col min="3" max="3" width="15.125" style="1" customWidth="1"/>
    <col min="4" max="4" width="15.75390625" style="3" customWidth="1"/>
    <col min="5" max="5" width="9.875" style="3" customWidth="1"/>
    <col min="6" max="6" width="9.75390625" style="3" customWidth="1"/>
    <col min="7" max="7" width="8.125" style="3" customWidth="1"/>
    <col min="8" max="8" width="8.375" style="3" customWidth="1"/>
    <col min="9" max="9" width="8.25390625" style="3" customWidth="1"/>
    <col min="10" max="10" width="9.875" style="3" customWidth="1"/>
    <col min="11" max="11" width="7.625" style="3" customWidth="1"/>
    <col min="12" max="12" width="8.25390625" style="3" customWidth="1"/>
    <col min="13" max="13" width="8.375" style="3" customWidth="1"/>
    <col min="14" max="14" width="9.625" style="3" bestFit="1" customWidth="1"/>
    <col min="15" max="15" width="8.00390625" style="3" customWidth="1"/>
    <col min="16" max="16" width="8.125" style="3" customWidth="1"/>
    <col min="17" max="17" width="8.625" style="3" customWidth="1"/>
    <col min="18" max="16384" width="9.125" style="3" customWidth="1"/>
  </cols>
  <sheetData>
    <row r="1" spans="1:4" ht="12.75">
      <c r="A1" s="101" t="s">
        <v>59</v>
      </c>
      <c r="B1" s="101"/>
      <c r="C1" s="101"/>
      <c r="D1" s="101"/>
    </row>
    <row r="2" spans="1:4" ht="12.75">
      <c r="A2" s="101" t="s">
        <v>60</v>
      </c>
      <c r="B2" s="101"/>
      <c r="C2" s="101"/>
      <c r="D2" s="101"/>
    </row>
    <row r="3" spans="1:4" ht="12.75">
      <c r="A3"/>
      <c r="B3"/>
      <c r="C3" s="47"/>
      <c r="D3" s="47"/>
    </row>
    <row r="4" spans="1:6" ht="14.25">
      <c r="A4" s="46" t="s">
        <v>0</v>
      </c>
      <c r="B4" s="46"/>
      <c r="C4" s="46"/>
      <c r="D4" s="46"/>
      <c r="E4" s="4"/>
      <c r="F4" s="11"/>
    </row>
    <row r="5" spans="1:4" ht="12.75">
      <c r="A5" s="87"/>
      <c r="B5" s="90" t="s">
        <v>55</v>
      </c>
      <c r="C5" s="61" t="s">
        <v>43</v>
      </c>
      <c r="D5" s="48" t="s">
        <v>2</v>
      </c>
    </row>
    <row r="6" spans="1:4" ht="12.75" customHeight="1">
      <c r="A6" s="88" t="s">
        <v>3</v>
      </c>
      <c r="B6" s="77" t="s">
        <v>56</v>
      </c>
      <c r="C6" s="62" t="s">
        <v>62</v>
      </c>
      <c r="D6" s="77" t="s">
        <v>4</v>
      </c>
    </row>
    <row r="7" spans="1:4" ht="25.5" customHeight="1">
      <c r="A7" s="88" t="s">
        <v>5</v>
      </c>
      <c r="B7" s="77"/>
      <c r="C7" s="63"/>
      <c r="D7" s="77" t="s">
        <v>57</v>
      </c>
    </row>
    <row r="8" spans="1:4" ht="12.75">
      <c r="A8" s="89"/>
      <c r="B8" s="91"/>
      <c r="C8" s="64"/>
      <c r="D8" s="78" t="s">
        <v>58</v>
      </c>
    </row>
    <row r="9" spans="1:4" ht="12.75">
      <c r="A9" s="49"/>
      <c r="B9" s="49"/>
      <c r="C9" s="50"/>
      <c r="D9" s="50"/>
    </row>
    <row r="10" spans="1:4" ht="15">
      <c r="A10" s="65" t="s">
        <v>6</v>
      </c>
      <c r="B10" s="51">
        <f>+B11+B13+B17+B20+B22</f>
        <v>99958.9</v>
      </c>
      <c r="C10" s="81">
        <f>+C11+C13+C17+C20+C22</f>
        <v>74369.1</v>
      </c>
      <c r="D10" s="51">
        <f>C10*100/B10</f>
        <v>74.39967826776807</v>
      </c>
    </row>
    <row r="11" spans="1:4" ht="14.25">
      <c r="A11" s="59" t="s">
        <v>7</v>
      </c>
      <c r="B11" s="82">
        <f>(+B12)</f>
        <v>55000</v>
      </c>
      <c r="C11" s="82">
        <f>(+C12)</f>
        <v>41005.9</v>
      </c>
      <c r="D11" s="52">
        <f>C11*100/B11</f>
        <v>74.55618181818181</v>
      </c>
    </row>
    <row r="12" spans="1:4" ht="14.25">
      <c r="A12" s="59" t="s">
        <v>8</v>
      </c>
      <c r="B12" s="82">
        <v>55000</v>
      </c>
      <c r="C12" s="82">
        <v>41005.9</v>
      </c>
      <c r="D12" s="52">
        <f>C12*100/B12</f>
        <v>74.55618181818181</v>
      </c>
    </row>
    <row r="13" spans="1:4" s="6" customFormat="1" ht="15">
      <c r="A13" s="59" t="s">
        <v>9</v>
      </c>
      <c r="B13" s="82">
        <f>+B15+B16</f>
        <v>21918.5</v>
      </c>
      <c r="C13" s="82">
        <f>+C15+C16</f>
        <v>16687.7</v>
      </c>
      <c r="D13" s="52">
        <f>C13*100/B13</f>
        <v>76.13522823185893</v>
      </c>
    </row>
    <row r="14" spans="1:4" ht="14.25">
      <c r="A14" s="59" t="s">
        <v>10</v>
      </c>
      <c r="B14" s="83"/>
      <c r="C14" s="83"/>
      <c r="D14" s="52"/>
    </row>
    <row r="15" spans="1:4" ht="14.25">
      <c r="A15" s="59" t="s">
        <v>11</v>
      </c>
      <c r="B15" s="82">
        <v>21900</v>
      </c>
      <c r="C15" s="82">
        <v>16668.5</v>
      </c>
      <c r="D15" s="52">
        <f aca="true" t="shared" si="0" ref="D15:D20">C15*100/B15</f>
        <v>76.11187214611873</v>
      </c>
    </row>
    <row r="16" spans="1:4" ht="14.25">
      <c r="A16" s="59" t="s">
        <v>49</v>
      </c>
      <c r="B16" s="82">
        <v>18.5</v>
      </c>
      <c r="C16" s="82">
        <v>19.2</v>
      </c>
      <c r="D16" s="52">
        <f t="shared" si="0"/>
        <v>103.78378378378379</v>
      </c>
    </row>
    <row r="17" spans="1:4" ht="14.25">
      <c r="A17" s="59" t="s">
        <v>32</v>
      </c>
      <c r="B17" s="82">
        <f>+B18+B19</f>
        <v>14910.4</v>
      </c>
      <c r="C17" s="82">
        <f>C18+C19</f>
        <v>10619.4</v>
      </c>
      <c r="D17" s="52">
        <f t="shared" si="0"/>
        <v>71.2214293379118</v>
      </c>
    </row>
    <row r="18" spans="1:4" ht="14.25">
      <c r="A18" s="59" t="s">
        <v>33</v>
      </c>
      <c r="B18" s="82">
        <v>300</v>
      </c>
      <c r="C18" s="82">
        <v>384.5</v>
      </c>
      <c r="D18" s="52">
        <f t="shared" si="0"/>
        <v>128.16666666666666</v>
      </c>
    </row>
    <row r="19" spans="1:4" ht="14.25">
      <c r="A19" s="59" t="s">
        <v>38</v>
      </c>
      <c r="B19" s="82">
        <v>14610.4</v>
      </c>
      <c r="C19" s="82">
        <v>10234.9</v>
      </c>
      <c r="D19" s="52">
        <f t="shared" si="0"/>
        <v>70.05215462957894</v>
      </c>
    </row>
    <row r="20" spans="1:4" ht="14.25">
      <c r="A20" s="59" t="s">
        <v>12</v>
      </c>
      <c r="B20" s="82">
        <v>8100</v>
      </c>
      <c r="C20" s="82">
        <v>6056.1</v>
      </c>
      <c r="D20" s="52">
        <f t="shared" si="0"/>
        <v>74.76666666666667</v>
      </c>
    </row>
    <row r="21" spans="1:4" ht="12.75" customHeight="1">
      <c r="A21" s="102" t="s">
        <v>50</v>
      </c>
      <c r="B21" s="82"/>
      <c r="C21" s="84"/>
      <c r="D21" s="52"/>
    </row>
    <row r="22" spans="1:4" ht="19.5" customHeight="1">
      <c r="A22" s="103"/>
      <c r="B22" s="92">
        <v>30</v>
      </c>
      <c r="C22" s="85">
        <v>0</v>
      </c>
      <c r="D22" s="52">
        <f>C22*100/B22</f>
        <v>0</v>
      </c>
    </row>
    <row r="23" spans="1:4" ht="15">
      <c r="A23" s="65" t="s">
        <v>13</v>
      </c>
      <c r="B23" s="51">
        <f>(B25+B30+B34+B35+B33)</f>
        <v>56877.5</v>
      </c>
      <c r="C23" s="81">
        <f>C25+C30+C33+C34+C35</f>
        <v>25290.200000000004</v>
      </c>
      <c r="D23" s="52">
        <f>C23*100/B23</f>
        <v>44.46433123818734</v>
      </c>
    </row>
    <row r="24" spans="1:4" ht="25.5">
      <c r="A24" s="59" t="s">
        <v>34</v>
      </c>
      <c r="B24" s="82"/>
      <c r="C24" s="82"/>
      <c r="D24" s="52"/>
    </row>
    <row r="25" spans="1:4" ht="14.25">
      <c r="A25" s="59" t="s">
        <v>35</v>
      </c>
      <c r="B25" s="100">
        <f>B26+B27+B28+B29</f>
        <v>25729.1</v>
      </c>
      <c r="C25" s="82">
        <f>C26+C27+C28+C29</f>
        <v>7035.2</v>
      </c>
      <c r="D25" s="52">
        <f>C25*100/B25</f>
        <v>27.34335829858021</v>
      </c>
    </row>
    <row r="26" spans="1:4" ht="25.5">
      <c r="A26" s="59" t="s">
        <v>40</v>
      </c>
      <c r="B26" s="100">
        <v>21677.6</v>
      </c>
      <c r="C26" s="82">
        <v>4925.4</v>
      </c>
      <c r="D26" s="52">
        <f>C26*100/B26</f>
        <v>22.721149942798096</v>
      </c>
    </row>
    <row r="27" spans="1:4" ht="14.25">
      <c r="A27" s="59" t="s">
        <v>39</v>
      </c>
      <c r="B27" s="100">
        <v>3851.5</v>
      </c>
      <c r="C27" s="82">
        <v>1993.2</v>
      </c>
      <c r="D27" s="52">
        <f>C27*100/B27</f>
        <v>51.75126574062054</v>
      </c>
    </row>
    <row r="28" spans="1:4" ht="14.25">
      <c r="A28" s="59" t="s">
        <v>54</v>
      </c>
      <c r="B28" s="100"/>
      <c r="C28" s="82">
        <v>0</v>
      </c>
      <c r="D28" s="52"/>
    </row>
    <row r="29" spans="1:4" ht="14.25">
      <c r="A29" s="59" t="s">
        <v>41</v>
      </c>
      <c r="B29" s="100">
        <v>200</v>
      </c>
      <c r="C29" s="82">
        <v>116.6</v>
      </c>
      <c r="D29" s="52">
        <f>C29*100/B29</f>
        <v>58.3</v>
      </c>
    </row>
    <row r="30" spans="1:4" ht="25.5">
      <c r="A30" s="59" t="s">
        <v>14</v>
      </c>
      <c r="B30" s="82">
        <f>+B31</f>
        <v>1800</v>
      </c>
      <c r="C30" s="82">
        <f>+C31</f>
        <v>1144.3</v>
      </c>
      <c r="D30" s="52">
        <f>C30*100/B30</f>
        <v>63.57222222222222</v>
      </c>
    </row>
    <row r="31" spans="1:4" ht="14.25">
      <c r="A31" s="59" t="s">
        <v>15</v>
      </c>
      <c r="B31" s="82">
        <v>1800</v>
      </c>
      <c r="C31" s="82">
        <v>1144.3</v>
      </c>
      <c r="D31" s="52">
        <f>C31*100/B31</f>
        <v>63.57222222222222</v>
      </c>
    </row>
    <row r="32" spans="1:4" ht="14.25">
      <c r="A32" s="59" t="s">
        <v>16</v>
      </c>
      <c r="B32" s="82"/>
      <c r="C32" s="82"/>
      <c r="D32" s="52"/>
    </row>
    <row r="33" spans="1:4" ht="14.25">
      <c r="A33" s="59" t="s">
        <v>17</v>
      </c>
      <c r="B33" s="82">
        <v>25648.4</v>
      </c>
      <c r="C33" s="82">
        <v>14745.9</v>
      </c>
      <c r="D33" s="52">
        <f>C33*100/B33</f>
        <v>57.49247516414279</v>
      </c>
    </row>
    <row r="34" spans="1:4" ht="14.25">
      <c r="A34" s="59" t="s">
        <v>18</v>
      </c>
      <c r="B34" s="82">
        <v>3700</v>
      </c>
      <c r="C34" s="82">
        <v>2360.4</v>
      </c>
      <c r="D34" s="52">
        <f>C34*100/B34</f>
        <v>63.79459459459459</v>
      </c>
    </row>
    <row r="35" spans="1:4" ht="14.25">
      <c r="A35" s="59" t="s">
        <v>19</v>
      </c>
      <c r="B35" s="82"/>
      <c r="C35" s="82">
        <v>4.4</v>
      </c>
      <c r="D35" s="52"/>
    </row>
    <row r="36" spans="1:4" ht="15">
      <c r="A36" s="65" t="s">
        <v>52</v>
      </c>
      <c r="B36" s="51">
        <f>B39+B40++B41+B42+B43</f>
        <v>195745.7</v>
      </c>
      <c r="C36" s="51">
        <f>C39+C40++C41+C42+C43</f>
        <v>107948.39999999998</v>
      </c>
      <c r="D36" s="51">
        <f>C36*100/B36</f>
        <v>55.1472650484787</v>
      </c>
    </row>
    <row r="37" spans="1:4" ht="15">
      <c r="A37" s="66" t="s">
        <v>20</v>
      </c>
      <c r="B37" s="86"/>
      <c r="C37" s="86"/>
      <c r="D37" s="51"/>
    </row>
    <row r="38" spans="1:4" ht="15">
      <c r="A38" s="66" t="s">
        <v>21</v>
      </c>
      <c r="B38" s="51">
        <f>+B39+B40+B41+B42</f>
        <v>195745.7</v>
      </c>
      <c r="C38" s="81">
        <f>+C39+C40+C41+C42</f>
        <v>108490.19999999998</v>
      </c>
      <c r="D38" s="51">
        <f>C38*100/B38</f>
        <v>55.42405273781236</v>
      </c>
    </row>
    <row r="39" spans="1:4" ht="14.25">
      <c r="A39" s="67" t="s">
        <v>22</v>
      </c>
      <c r="B39" s="82">
        <v>38756.2</v>
      </c>
      <c r="C39" s="82">
        <v>27850.9</v>
      </c>
      <c r="D39" s="52">
        <f>C39*100/B39</f>
        <v>71.86179243579092</v>
      </c>
    </row>
    <row r="40" spans="1:4" ht="14.25">
      <c r="A40" s="67" t="s">
        <v>42</v>
      </c>
      <c r="B40" s="82">
        <v>130657.5</v>
      </c>
      <c r="C40" s="82">
        <v>76952.9</v>
      </c>
      <c r="D40" s="52">
        <f>C40*100/B40</f>
        <v>58.89665729100893</v>
      </c>
    </row>
    <row r="41" spans="1:4" ht="14.25">
      <c r="A41" s="79" t="s">
        <v>51</v>
      </c>
      <c r="B41" s="82">
        <v>23137.1</v>
      </c>
      <c r="C41" s="82">
        <v>491.5</v>
      </c>
      <c r="D41" s="52">
        <f>C41*100/B41</f>
        <v>2.124293882984471</v>
      </c>
    </row>
    <row r="42" spans="1:4" ht="14.25">
      <c r="A42" s="79" t="s">
        <v>61</v>
      </c>
      <c r="B42" s="82">
        <v>3194.9</v>
      </c>
      <c r="C42" s="82">
        <v>3194.9</v>
      </c>
      <c r="D42" s="52">
        <f>C42*100/B42</f>
        <v>100</v>
      </c>
    </row>
    <row r="43" spans="1:4" ht="38.25">
      <c r="A43" s="79" t="s">
        <v>53</v>
      </c>
      <c r="B43" s="82"/>
      <c r="C43" s="82">
        <v>-541.8</v>
      </c>
      <c r="D43" s="52"/>
    </row>
    <row r="44" spans="1:4" ht="15">
      <c r="A44" s="68" t="s">
        <v>23</v>
      </c>
      <c r="B44" s="51">
        <f>+B45+B38</f>
        <v>352582.1</v>
      </c>
      <c r="C44" s="81">
        <f>(C10+C23+C36)</f>
        <v>207607.7</v>
      </c>
      <c r="D44" s="51">
        <f>C44*100/B44</f>
        <v>58.88208732093887</v>
      </c>
    </row>
    <row r="45" spans="1:4" ht="14.25">
      <c r="A45" s="67" t="s">
        <v>36</v>
      </c>
      <c r="B45" s="86">
        <f>+B10+B23</f>
        <v>156836.4</v>
      </c>
      <c r="C45" s="86">
        <f>+C10+C23</f>
        <v>99659.30000000002</v>
      </c>
      <c r="D45" s="52">
        <f>C45*100/B45</f>
        <v>63.54347587677352</v>
      </c>
    </row>
    <row r="46" spans="1:4" ht="14.25">
      <c r="A46" s="69"/>
      <c r="B46" s="69"/>
      <c r="C46" s="46"/>
      <c r="D46" s="52"/>
    </row>
    <row r="47" spans="1:4" ht="12.75">
      <c r="A47" s="93"/>
      <c r="B47" s="90" t="s">
        <v>55</v>
      </c>
      <c r="C47" s="48" t="s">
        <v>1</v>
      </c>
      <c r="D47" s="48" t="s">
        <v>2</v>
      </c>
    </row>
    <row r="48" spans="1:4" ht="12.75" customHeight="1">
      <c r="A48" s="94" t="s">
        <v>3</v>
      </c>
      <c r="B48" s="77" t="s">
        <v>56</v>
      </c>
      <c r="C48" s="62" t="s">
        <v>62</v>
      </c>
      <c r="D48" s="77" t="s">
        <v>4</v>
      </c>
    </row>
    <row r="49" spans="1:4" ht="14.25" customHeight="1">
      <c r="A49" s="94" t="s">
        <v>5</v>
      </c>
      <c r="B49" s="96"/>
      <c r="C49" s="63"/>
      <c r="D49" s="77" t="s">
        <v>57</v>
      </c>
    </row>
    <row r="50" spans="1:4" ht="12.75">
      <c r="A50" s="95"/>
      <c r="B50" s="97"/>
      <c r="C50" s="75"/>
      <c r="D50" s="78" t="s">
        <v>58</v>
      </c>
    </row>
    <row r="51" spans="1:4" ht="15.75">
      <c r="A51" s="70" t="s">
        <v>24</v>
      </c>
      <c r="B51" s="70"/>
      <c r="C51" s="53"/>
      <c r="D51" s="52"/>
    </row>
    <row r="52" spans="1:4" ht="14.25">
      <c r="A52" s="60" t="s">
        <v>25</v>
      </c>
      <c r="B52" s="54">
        <v>37076</v>
      </c>
      <c r="C52" s="54">
        <v>31201.1</v>
      </c>
      <c r="D52" s="52">
        <f aca="true" t="shared" si="1" ref="D52:D60">C52/B52*100</f>
        <v>84.15443952961485</v>
      </c>
    </row>
    <row r="53" spans="1:4" ht="15.75" customHeight="1">
      <c r="A53" s="60" t="s">
        <v>26</v>
      </c>
      <c r="B53" s="55">
        <v>2074.8</v>
      </c>
      <c r="C53" s="55">
        <v>1386.7</v>
      </c>
      <c r="D53" s="52">
        <f t="shared" si="1"/>
        <v>66.8353576248313</v>
      </c>
    </row>
    <row r="54" spans="1:4" ht="14.25">
      <c r="A54" s="60" t="s">
        <v>27</v>
      </c>
      <c r="B54" s="55">
        <v>7324</v>
      </c>
      <c r="C54" s="55">
        <v>1498.4</v>
      </c>
      <c r="D54" s="52">
        <f t="shared" si="1"/>
        <v>20.458765701802296</v>
      </c>
    </row>
    <row r="55" spans="1:4" ht="14.25">
      <c r="A55" s="60" t="s">
        <v>28</v>
      </c>
      <c r="B55" s="55">
        <v>62867.7</v>
      </c>
      <c r="C55" s="55">
        <v>19158.3</v>
      </c>
      <c r="D55" s="52">
        <f t="shared" si="1"/>
        <v>30.47399539031967</v>
      </c>
    </row>
    <row r="56" spans="1:4" ht="14.25">
      <c r="A56" s="60" t="s">
        <v>37</v>
      </c>
      <c r="B56" s="55">
        <v>190.9</v>
      </c>
      <c r="C56" s="55">
        <v>156.8</v>
      </c>
      <c r="D56" s="52">
        <f t="shared" si="1"/>
        <v>82.1372446306967</v>
      </c>
    </row>
    <row r="57" spans="1:4" ht="14.25">
      <c r="A57" s="60" t="s">
        <v>29</v>
      </c>
      <c r="B57" s="55">
        <v>159903.8</v>
      </c>
      <c r="C57" s="55">
        <v>98562.3</v>
      </c>
      <c r="D57" s="52">
        <f t="shared" si="1"/>
        <v>61.638497646710086</v>
      </c>
    </row>
    <row r="58" spans="1:4" ht="14.25">
      <c r="A58" s="60" t="s">
        <v>47</v>
      </c>
      <c r="B58" s="80">
        <v>6857.3</v>
      </c>
      <c r="C58" s="80">
        <v>5574.5</v>
      </c>
      <c r="D58" s="52">
        <f t="shared" si="1"/>
        <v>81.29292870371721</v>
      </c>
    </row>
    <row r="59" spans="1:4" ht="14.25">
      <c r="A59" s="60" t="s">
        <v>48</v>
      </c>
      <c r="B59" s="55">
        <v>48741</v>
      </c>
      <c r="C59" s="55">
        <v>19844.5</v>
      </c>
      <c r="D59" s="52">
        <f t="shared" si="1"/>
        <v>40.71418313124474</v>
      </c>
    </row>
    <row r="60" spans="1:4" ht="14.25">
      <c r="A60" s="60" t="s">
        <v>30</v>
      </c>
      <c r="B60" s="55">
        <v>34577.7</v>
      </c>
      <c r="C60" s="55">
        <v>20043.7</v>
      </c>
      <c r="D60" s="52">
        <f t="shared" si="1"/>
        <v>57.967129103439504</v>
      </c>
    </row>
    <row r="61" spans="1:4" ht="14.25">
      <c r="A61" s="60" t="s">
        <v>44</v>
      </c>
      <c r="B61" s="55"/>
      <c r="C61" s="55"/>
      <c r="D61" s="52"/>
    </row>
    <row r="62" spans="1:4" ht="14.25">
      <c r="A62" s="60" t="s">
        <v>45</v>
      </c>
      <c r="B62" s="55">
        <v>4601</v>
      </c>
      <c r="C62" s="55">
        <v>3148</v>
      </c>
      <c r="D62" s="52">
        <f>C62/B62*100</f>
        <v>68.41990871549663</v>
      </c>
    </row>
    <row r="63" spans="1:4" ht="14.25">
      <c r="A63" s="60" t="s">
        <v>46</v>
      </c>
      <c r="B63" s="55">
        <v>750</v>
      </c>
      <c r="C63" s="55">
        <v>196.5</v>
      </c>
      <c r="D63" s="52">
        <f>C63/B63*100</f>
        <v>26.200000000000003</v>
      </c>
    </row>
    <row r="64" spans="1:4" ht="15">
      <c r="A64" s="71" t="s">
        <v>31</v>
      </c>
      <c r="B64" s="98">
        <f>SUM(B52:B63)</f>
        <v>364964.19999999995</v>
      </c>
      <c r="C64" s="98">
        <f>SUM(C52:C63)</f>
        <v>200770.80000000002</v>
      </c>
      <c r="D64" s="52">
        <f>C64/B64*100</f>
        <v>55.0110942388322</v>
      </c>
    </row>
    <row r="65" spans="1:4" ht="14.25">
      <c r="A65" s="72"/>
      <c r="B65" s="72"/>
      <c r="C65" s="76"/>
      <c r="D65" s="52"/>
    </row>
    <row r="66" spans="1:4" ht="14.25">
      <c r="A66" s="73"/>
      <c r="B66" s="99">
        <f>B44-B64</f>
        <v>-12382.099999999977</v>
      </c>
      <c r="C66" s="99">
        <f>C44-C64</f>
        <v>6836.899999999994</v>
      </c>
      <c r="D66" s="52"/>
    </row>
    <row r="67" spans="1:4" ht="12.75">
      <c r="A67" s="72"/>
      <c r="B67" s="72"/>
      <c r="C67" s="56"/>
      <c r="D67" s="56"/>
    </row>
    <row r="68" spans="1:4" ht="12.75">
      <c r="A68" s="74"/>
      <c r="B68" s="74"/>
      <c r="C68" s="57"/>
      <c r="D68" s="58"/>
    </row>
    <row r="69" spans="1:4" ht="12.75">
      <c r="A69" s="69"/>
      <c r="B69" s="69"/>
      <c r="C69" s="46"/>
      <c r="D69" s="58"/>
    </row>
    <row r="70" spans="1:4" ht="12.75">
      <c r="A70" s="69"/>
      <c r="B70" s="69"/>
      <c r="C70" s="46"/>
      <c r="D70" s="58"/>
    </row>
    <row r="71" spans="1:4" ht="12.75">
      <c r="A71" s="74"/>
      <c r="B71" s="74"/>
      <c r="C71" s="57"/>
      <c r="D71" s="58"/>
    </row>
    <row r="72" spans="1:2" ht="14.25">
      <c r="A72" s="4"/>
      <c r="B72" s="4"/>
    </row>
    <row r="73" spans="1:2" ht="14.25">
      <c r="A73" s="4"/>
      <c r="B73" s="4"/>
    </row>
    <row r="74" spans="1:2" ht="14.25">
      <c r="A74" s="4"/>
      <c r="B74" s="4"/>
    </row>
    <row r="75" spans="1:2" ht="14.25">
      <c r="A75" s="4"/>
      <c r="B75" s="4"/>
    </row>
    <row r="76" spans="1:2" ht="14.25">
      <c r="A76" s="4"/>
      <c r="B76" s="4"/>
    </row>
    <row r="77" spans="1:2" ht="14.25">
      <c r="A77" s="4"/>
      <c r="B77" s="4"/>
    </row>
    <row r="78" spans="1:2" ht="14.25">
      <c r="A78" s="4"/>
      <c r="B78" s="4"/>
    </row>
    <row r="79" spans="1:2" ht="14.25">
      <c r="A79" s="4"/>
      <c r="B79" s="4"/>
    </row>
    <row r="80" spans="1:2" ht="14.25">
      <c r="A80" s="4"/>
      <c r="B80" s="4"/>
    </row>
    <row r="81" spans="1:2" ht="14.25">
      <c r="A81" s="4"/>
      <c r="B81" s="4"/>
    </row>
    <row r="82" spans="1:2" ht="14.25">
      <c r="A82" s="4"/>
      <c r="B82" s="4"/>
    </row>
    <row r="83" spans="1:2" ht="14.25">
      <c r="A83" s="4"/>
      <c r="B83" s="4"/>
    </row>
    <row r="84" spans="1:2" ht="14.25">
      <c r="A84" s="4"/>
      <c r="B84" s="4"/>
    </row>
    <row r="85" spans="1:2" ht="14.25">
      <c r="A85" s="4"/>
      <c r="B85" s="4"/>
    </row>
    <row r="86" spans="1:2" ht="14.25">
      <c r="A86" s="4"/>
      <c r="B86" s="4"/>
    </row>
    <row r="87" spans="1:2" ht="14.25">
      <c r="A87" s="4"/>
      <c r="B87" s="4"/>
    </row>
    <row r="88" spans="1:2" ht="14.25">
      <c r="A88" s="4"/>
      <c r="B88" s="4"/>
    </row>
    <row r="89" spans="1:2" ht="14.25">
      <c r="A89" s="4"/>
      <c r="B89" s="4"/>
    </row>
    <row r="90" spans="1:2" ht="14.25">
      <c r="A90" s="4"/>
      <c r="B90" s="4"/>
    </row>
    <row r="91" spans="1:2" ht="14.25">
      <c r="A91" s="4"/>
      <c r="B91" s="4"/>
    </row>
    <row r="92" spans="1:2" ht="14.25">
      <c r="A92" s="4"/>
      <c r="B92" s="4"/>
    </row>
    <row r="93" spans="1:2" ht="14.25">
      <c r="A93" s="4"/>
      <c r="B93" s="4"/>
    </row>
    <row r="94" spans="1:2" ht="14.25">
      <c r="A94" s="4"/>
      <c r="B94" s="4"/>
    </row>
    <row r="95" spans="1:2" ht="14.25">
      <c r="A95" s="4"/>
      <c r="B95" s="4"/>
    </row>
    <row r="96" spans="1:2" ht="14.25">
      <c r="A96" s="4"/>
      <c r="B96" s="4"/>
    </row>
    <row r="97" spans="1:2" ht="14.25">
      <c r="A97" s="4"/>
      <c r="B97" s="4"/>
    </row>
    <row r="98" spans="1:2" ht="14.25">
      <c r="A98" s="4"/>
      <c r="B98" s="4"/>
    </row>
    <row r="99" spans="1:2" ht="14.25">
      <c r="A99" s="4"/>
      <c r="B99" s="4"/>
    </row>
    <row r="100" spans="1:2" ht="14.25">
      <c r="A100" s="4"/>
      <c r="B100" s="4"/>
    </row>
    <row r="101" spans="1:2" ht="14.25">
      <c r="A101" s="4"/>
      <c r="B101" s="4"/>
    </row>
    <row r="102" spans="1:2" ht="14.25">
      <c r="A102" s="4"/>
      <c r="B102" s="4"/>
    </row>
    <row r="103" spans="1:2" ht="14.25">
      <c r="A103" s="4"/>
      <c r="B103" s="4"/>
    </row>
    <row r="104" spans="1:2" ht="14.25">
      <c r="A104" s="4"/>
      <c r="B104" s="4"/>
    </row>
    <row r="105" spans="1:2" ht="14.25">
      <c r="A105" s="4"/>
      <c r="B105" s="4"/>
    </row>
    <row r="106" spans="1:2" ht="14.25">
      <c r="A106" s="4"/>
      <c r="B106" s="4"/>
    </row>
    <row r="107" spans="1:2" ht="14.25">
      <c r="A107" s="4"/>
      <c r="B107" s="4"/>
    </row>
    <row r="108" spans="1:2" ht="14.25">
      <c r="A108" s="4"/>
      <c r="B108" s="4"/>
    </row>
    <row r="109" spans="1:2" ht="14.25">
      <c r="A109" s="4"/>
      <c r="B109" s="4"/>
    </row>
    <row r="110" spans="1:2" ht="14.25">
      <c r="A110" s="4"/>
      <c r="B110" s="4"/>
    </row>
    <row r="111" spans="1:2" ht="14.25">
      <c r="A111" s="4"/>
      <c r="B111" s="4"/>
    </row>
    <row r="112" spans="1:2" ht="14.25">
      <c r="A112" s="4"/>
      <c r="B112" s="4"/>
    </row>
    <row r="113" spans="1:2" ht="14.25">
      <c r="A113" s="4"/>
      <c r="B113" s="4"/>
    </row>
    <row r="114" spans="1:2" ht="14.25">
      <c r="A114" s="4"/>
      <c r="B114" s="4"/>
    </row>
    <row r="115" spans="1:2" ht="14.25">
      <c r="A115" s="4"/>
      <c r="B115" s="4"/>
    </row>
    <row r="116" spans="1:2" ht="14.25">
      <c r="A116" s="4"/>
      <c r="B116" s="4"/>
    </row>
    <row r="117" spans="1:2" ht="14.25">
      <c r="A117" s="4"/>
      <c r="B117" s="4"/>
    </row>
    <row r="118" spans="1:2" ht="14.25">
      <c r="A118" s="4"/>
      <c r="B118" s="4"/>
    </row>
    <row r="119" spans="1:2" ht="14.25">
      <c r="A119" s="4"/>
      <c r="B119" s="4"/>
    </row>
    <row r="120" spans="1:2" ht="14.25">
      <c r="A120" s="4"/>
      <c r="B120" s="4"/>
    </row>
    <row r="121" spans="1:2" ht="14.25">
      <c r="A121" s="4"/>
      <c r="B121" s="4"/>
    </row>
    <row r="122" spans="1:2" ht="14.25">
      <c r="A122" s="4"/>
      <c r="B122" s="4"/>
    </row>
    <row r="123" spans="1:2" ht="14.25">
      <c r="A123" s="4"/>
      <c r="B123" s="4"/>
    </row>
    <row r="124" spans="1:2" ht="14.25">
      <c r="A124" s="4"/>
      <c r="B124" s="4"/>
    </row>
    <row r="125" spans="1:2" ht="14.25">
      <c r="A125" s="4"/>
      <c r="B125" s="4"/>
    </row>
    <row r="126" spans="1:2" ht="14.25">
      <c r="A126" s="4"/>
      <c r="B126" s="4"/>
    </row>
    <row r="127" spans="1:2" ht="14.25">
      <c r="A127" s="4"/>
      <c r="B127" s="4"/>
    </row>
    <row r="128" spans="1:2" ht="14.25">
      <c r="A128" s="4"/>
      <c r="B128" s="4"/>
    </row>
    <row r="129" spans="1:2" ht="14.25">
      <c r="A129" s="4"/>
      <c r="B129" s="4"/>
    </row>
    <row r="130" spans="1:2" ht="14.25">
      <c r="A130" s="4"/>
      <c r="B130" s="4"/>
    </row>
    <row r="131" spans="1:2" ht="14.25">
      <c r="A131" s="4"/>
      <c r="B131" s="4"/>
    </row>
    <row r="132" spans="1:2" ht="14.25">
      <c r="A132" s="4"/>
      <c r="B132" s="4"/>
    </row>
    <row r="133" spans="1:2" ht="14.25">
      <c r="A133" s="4"/>
      <c r="B133" s="4"/>
    </row>
    <row r="134" spans="1:2" ht="14.25">
      <c r="A134" s="4"/>
      <c r="B134" s="4"/>
    </row>
    <row r="135" spans="1:2" ht="14.25">
      <c r="A135" s="4"/>
      <c r="B135" s="4"/>
    </row>
    <row r="136" spans="1:2" ht="14.25">
      <c r="A136" s="4"/>
      <c r="B136" s="4"/>
    </row>
    <row r="137" spans="1:2" ht="14.25">
      <c r="A137" s="4"/>
      <c r="B137" s="4"/>
    </row>
    <row r="138" spans="1:2" ht="14.25">
      <c r="A138" s="4"/>
      <c r="B138" s="4"/>
    </row>
    <row r="139" spans="1:2" ht="14.25">
      <c r="A139" s="4"/>
      <c r="B139" s="4"/>
    </row>
    <row r="140" spans="1:2" ht="14.25">
      <c r="A140" s="4"/>
      <c r="B140" s="4"/>
    </row>
    <row r="141" spans="1:2" ht="14.25">
      <c r="A141" s="4"/>
      <c r="B141" s="4"/>
    </row>
    <row r="142" spans="1:2" ht="14.25">
      <c r="A142" s="4"/>
      <c r="B142" s="4"/>
    </row>
    <row r="143" spans="1:2" ht="14.25">
      <c r="A143" s="4"/>
      <c r="B143" s="4"/>
    </row>
    <row r="144" spans="1:2" ht="14.25">
      <c r="A144" s="4"/>
      <c r="B144" s="4"/>
    </row>
    <row r="145" spans="1:2" ht="14.25">
      <c r="A145" s="4"/>
      <c r="B145" s="4"/>
    </row>
    <row r="146" spans="1:2" ht="14.25">
      <c r="A146" s="4"/>
      <c r="B146" s="4"/>
    </row>
    <row r="147" spans="1:2" ht="14.25">
      <c r="A147" s="4"/>
      <c r="B147" s="4"/>
    </row>
    <row r="148" spans="1:2" ht="14.25">
      <c r="A148" s="4"/>
      <c r="B148" s="4"/>
    </row>
    <row r="149" spans="1:2" ht="14.25">
      <c r="A149" s="4"/>
      <c r="B149" s="4"/>
    </row>
    <row r="150" spans="1:2" ht="14.25">
      <c r="A150" s="4"/>
      <c r="B150" s="4"/>
    </row>
    <row r="151" spans="1:2" ht="14.25">
      <c r="A151" s="4"/>
      <c r="B151" s="4"/>
    </row>
    <row r="152" spans="1:2" ht="14.25">
      <c r="A152" s="4"/>
      <c r="B152" s="4"/>
    </row>
    <row r="153" spans="1:2" ht="14.25">
      <c r="A153" s="4"/>
      <c r="B153" s="4"/>
    </row>
    <row r="154" spans="1:2" ht="14.25">
      <c r="A154" s="4"/>
      <c r="B154" s="4"/>
    </row>
    <row r="155" spans="1:2" ht="14.25">
      <c r="A155" s="4"/>
      <c r="B155" s="4"/>
    </row>
    <row r="156" spans="1:2" ht="14.25">
      <c r="A156" s="4"/>
      <c r="B156" s="4"/>
    </row>
    <row r="157" spans="1:2" ht="14.25">
      <c r="A157" s="4"/>
      <c r="B157" s="4"/>
    </row>
    <row r="158" spans="1:2" ht="14.25">
      <c r="A158" s="4"/>
      <c r="B158" s="4"/>
    </row>
    <row r="159" spans="1:2" ht="14.25">
      <c r="A159" s="4"/>
      <c r="B159" s="4"/>
    </row>
    <row r="160" spans="1:2" ht="14.25">
      <c r="A160" s="4"/>
      <c r="B160" s="4"/>
    </row>
    <row r="161" spans="1:2" ht="14.25">
      <c r="A161" s="4"/>
      <c r="B161" s="4"/>
    </row>
    <row r="162" spans="1:2" ht="14.25">
      <c r="A162" s="4"/>
      <c r="B162" s="4"/>
    </row>
    <row r="163" spans="1:2" ht="14.25">
      <c r="A163" s="4"/>
      <c r="B163" s="4"/>
    </row>
    <row r="164" spans="1:2" ht="14.25">
      <c r="A164" s="4"/>
      <c r="B164" s="4"/>
    </row>
    <row r="165" spans="1:2" ht="14.25">
      <c r="A165" s="4"/>
      <c r="B165" s="4"/>
    </row>
    <row r="166" spans="1:2" ht="14.25">
      <c r="A166" s="4"/>
      <c r="B166" s="4"/>
    </row>
    <row r="167" spans="1:2" ht="14.25">
      <c r="A167" s="4"/>
      <c r="B167" s="4"/>
    </row>
    <row r="168" spans="1:2" ht="14.25">
      <c r="A168" s="4"/>
      <c r="B168" s="4"/>
    </row>
    <row r="169" spans="1:2" ht="14.25">
      <c r="A169" s="4"/>
      <c r="B169" s="4"/>
    </row>
    <row r="170" spans="1:2" ht="14.25">
      <c r="A170" s="4"/>
      <c r="B170" s="4"/>
    </row>
    <row r="171" spans="1:2" ht="14.25">
      <c r="A171" s="4"/>
      <c r="B171" s="4"/>
    </row>
    <row r="172" spans="1:2" ht="14.25">
      <c r="A172" s="4"/>
      <c r="B172" s="4"/>
    </row>
    <row r="173" spans="1:2" ht="14.25">
      <c r="A173" s="4"/>
      <c r="B173" s="4"/>
    </row>
    <row r="174" spans="1:2" ht="14.25">
      <c r="A174" s="4"/>
      <c r="B174" s="4"/>
    </row>
    <row r="175" spans="1:2" ht="14.25">
      <c r="A175" s="4"/>
      <c r="B175" s="4"/>
    </row>
    <row r="176" spans="1:2" ht="14.25">
      <c r="A176" s="4"/>
      <c r="B176" s="4"/>
    </row>
    <row r="177" spans="1:2" ht="14.25">
      <c r="A177" s="4"/>
      <c r="B177" s="4"/>
    </row>
    <row r="178" spans="1:2" ht="14.25">
      <c r="A178" s="4"/>
      <c r="B178" s="4"/>
    </row>
    <row r="179" spans="1:2" ht="14.25">
      <c r="A179" s="4"/>
      <c r="B179" s="4"/>
    </row>
    <row r="180" spans="1:2" ht="14.25">
      <c r="A180" s="4"/>
      <c r="B180" s="4"/>
    </row>
    <row r="181" spans="1:2" ht="14.25">
      <c r="A181" s="4"/>
      <c r="B181" s="4"/>
    </row>
    <row r="182" spans="1:2" ht="14.25">
      <c r="A182" s="4"/>
      <c r="B182" s="4"/>
    </row>
    <row r="183" spans="1:2" ht="14.25">
      <c r="A183" s="4"/>
      <c r="B183" s="4"/>
    </row>
    <row r="184" spans="1:2" ht="14.25">
      <c r="A184" s="4"/>
      <c r="B184" s="4"/>
    </row>
    <row r="185" spans="1:2" ht="14.25">
      <c r="A185" s="4"/>
      <c r="B185" s="4"/>
    </row>
    <row r="186" spans="1:2" ht="14.25">
      <c r="A186" s="4"/>
      <c r="B186" s="4"/>
    </row>
    <row r="187" spans="1:2" ht="14.25">
      <c r="A187" s="4"/>
      <c r="B187" s="4"/>
    </row>
    <row r="188" spans="1:2" ht="14.25">
      <c r="A188" s="4"/>
      <c r="B188" s="4"/>
    </row>
    <row r="189" spans="1:2" ht="14.25">
      <c r="A189" s="4"/>
      <c r="B189" s="4"/>
    </row>
    <row r="190" spans="1:2" ht="14.25">
      <c r="A190" s="4"/>
      <c r="B190" s="4"/>
    </row>
    <row r="191" spans="1:2" ht="14.25">
      <c r="A191" s="4"/>
      <c r="B191" s="4"/>
    </row>
    <row r="192" spans="1:2" ht="14.25">
      <c r="A192" s="4"/>
      <c r="B192" s="4"/>
    </row>
    <row r="193" spans="1:2" ht="14.25">
      <c r="A193" s="4"/>
      <c r="B193" s="4"/>
    </row>
    <row r="194" spans="1:2" ht="14.25">
      <c r="A194" s="4"/>
      <c r="B194" s="4"/>
    </row>
    <row r="195" spans="1:2" ht="14.25">
      <c r="A195" s="4"/>
      <c r="B195" s="4"/>
    </row>
  </sheetData>
  <sheetProtection/>
  <mergeCells count="3">
    <mergeCell ref="A1:D1"/>
    <mergeCell ref="A2:D2"/>
    <mergeCell ref="A21:A22"/>
  </mergeCells>
  <printOptions/>
  <pageMargins left="1.12" right="0.2" top="0.29" bottom="0.21" header="0.24" footer="0.16"/>
  <pageSetup horizontalDpi="120" verticalDpi="12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I111"/>
  <sheetViews>
    <sheetView zoomScale="110" zoomScaleNormal="110" zoomScalePageLayoutView="0" workbookViewId="0" topLeftCell="A1">
      <selection activeCell="B13" sqref="B13"/>
    </sheetView>
  </sheetViews>
  <sheetFormatPr defaultColWidth="9.00390625" defaultRowHeight="12.75"/>
  <cols>
    <col min="1" max="1" width="15.75390625" style="6" customWidth="1"/>
    <col min="2" max="2" width="52.875" style="6" customWidth="1"/>
    <col min="3" max="3" width="12.625" style="6" customWidth="1"/>
    <col min="4" max="4" width="9.00390625" style="6" customWidth="1"/>
    <col min="5" max="5" width="8.75390625" style="6" customWidth="1"/>
    <col min="6" max="6" width="9.625" style="6" customWidth="1"/>
    <col min="7" max="7" width="10.25390625" style="6" customWidth="1"/>
    <col min="8" max="16384" width="9.125" style="6" customWidth="1"/>
  </cols>
  <sheetData>
    <row r="4" spans="1:7" ht="12.75" customHeight="1">
      <c r="A4" s="107"/>
      <c r="B4" s="107"/>
      <c r="C4" s="107"/>
      <c r="D4" s="107"/>
      <c r="E4" s="107"/>
      <c r="F4" s="107"/>
      <c r="G4" s="107"/>
    </row>
    <row r="5" spans="1:9" ht="15">
      <c r="A5" s="108"/>
      <c r="B5" s="108"/>
      <c r="C5" s="108"/>
      <c r="D5" s="108"/>
      <c r="E5" s="108"/>
      <c r="F5" s="108"/>
      <c r="G5" s="108"/>
      <c r="I5" s="5"/>
    </row>
    <row r="6" spans="4:6" ht="15">
      <c r="D6" s="108"/>
      <c r="E6" s="108"/>
      <c r="F6" s="108"/>
    </row>
    <row r="8" spans="1:7" ht="33.75" customHeight="1">
      <c r="A8" s="104"/>
      <c r="B8" s="104"/>
      <c r="C8" s="104"/>
      <c r="D8" s="104"/>
      <c r="E8" s="104"/>
      <c r="F8" s="104"/>
      <c r="G8" s="104"/>
    </row>
    <row r="9" spans="1:7" ht="45.75" customHeight="1">
      <c r="A9" s="104"/>
      <c r="B9" s="104"/>
      <c r="C9" s="104"/>
      <c r="D9" s="104"/>
      <c r="E9" s="104"/>
      <c r="F9" s="34"/>
      <c r="G9" s="34"/>
    </row>
    <row r="10" spans="1:7" ht="17.25" customHeight="1">
      <c r="A10" s="5"/>
      <c r="B10" s="35"/>
      <c r="C10" s="9"/>
      <c r="D10" s="12"/>
      <c r="E10" s="12"/>
      <c r="F10" s="9"/>
      <c r="G10" s="9"/>
    </row>
    <row r="11" spans="1:7" ht="15">
      <c r="A11" s="5"/>
      <c r="B11" s="36"/>
      <c r="C11" s="9"/>
      <c r="D11" s="9"/>
      <c r="E11" s="13"/>
      <c r="F11" s="9"/>
      <c r="G11" s="9"/>
    </row>
    <row r="12" spans="1:7" ht="17.25" customHeight="1">
      <c r="A12" s="5"/>
      <c r="B12" s="23"/>
      <c r="C12" s="9"/>
      <c r="D12" s="9"/>
      <c r="E12" s="9"/>
      <c r="F12" s="9"/>
      <c r="G12" s="9"/>
    </row>
    <row r="13" spans="1:7" ht="17.25" customHeight="1">
      <c r="A13" s="5"/>
      <c r="B13" s="37"/>
      <c r="C13" s="9"/>
      <c r="D13" s="38"/>
      <c r="E13" s="10"/>
      <c r="F13" s="9"/>
      <c r="G13" s="9"/>
    </row>
    <row r="14" spans="1:7" ht="15">
      <c r="A14" s="5"/>
      <c r="B14" s="25"/>
      <c r="C14" s="9"/>
      <c r="D14" s="9"/>
      <c r="E14" s="10"/>
      <c r="F14" s="9"/>
      <c r="G14" s="9"/>
    </row>
    <row r="15" spans="1:7" ht="15">
      <c r="A15" s="5"/>
      <c r="B15" s="25"/>
      <c r="C15" s="9"/>
      <c r="D15" s="9"/>
      <c r="E15" s="10"/>
      <c r="F15" s="9"/>
      <c r="G15" s="9"/>
    </row>
    <row r="16" spans="1:7" ht="15">
      <c r="A16" s="5"/>
      <c r="B16" s="25"/>
      <c r="C16" s="9"/>
      <c r="D16" s="9"/>
      <c r="E16" s="10"/>
      <c r="F16" s="9"/>
      <c r="G16" s="9"/>
    </row>
    <row r="17" spans="1:7" ht="15">
      <c r="A17" s="5"/>
      <c r="B17" s="23"/>
      <c r="C17" s="9"/>
      <c r="D17" s="9"/>
      <c r="E17" s="9"/>
      <c r="F17" s="9"/>
      <c r="G17" s="9"/>
    </row>
    <row r="18" spans="1:7" ht="15">
      <c r="A18" s="5"/>
      <c r="B18" s="37"/>
      <c r="C18" s="9"/>
      <c r="D18" s="38"/>
      <c r="E18" s="10"/>
      <c r="F18" s="9"/>
      <c r="G18" s="9"/>
    </row>
    <row r="19" spans="1:7" ht="15">
      <c r="A19" s="5"/>
      <c r="B19" s="36"/>
      <c r="C19" s="9"/>
      <c r="D19" s="9"/>
      <c r="E19" s="10"/>
      <c r="F19" s="9"/>
      <c r="G19" s="9"/>
    </row>
    <row r="20" spans="1:7" ht="15">
      <c r="A20" s="5"/>
      <c r="B20" s="25"/>
      <c r="C20" s="9"/>
      <c r="D20" s="9"/>
      <c r="E20" s="10"/>
      <c r="F20" s="9"/>
      <c r="G20" s="9"/>
    </row>
    <row r="21" spans="1:7" ht="15">
      <c r="A21" s="5"/>
      <c r="B21" s="25"/>
      <c r="C21" s="9"/>
      <c r="D21" s="9"/>
      <c r="E21" s="13"/>
      <c r="F21" s="9"/>
      <c r="G21" s="9"/>
    </row>
    <row r="22" spans="1:7" ht="15">
      <c r="A22" s="5"/>
      <c r="B22" s="23"/>
      <c r="C22" s="9"/>
      <c r="D22" s="9"/>
      <c r="E22" s="12"/>
      <c r="F22" s="12"/>
      <c r="G22" s="9"/>
    </row>
    <row r="23" spans="1:7" ht="15">
      <c r="A23" s="5"/>
      <c r="B23" s="37"/>
      <c r="C23" s="9"/>
      <c r="D23" s="38"/>
      <c r="E23" s="13"/>
      <c r="F23" s="9"/>
      <c r="G23" s="9"/>
    </row>
    <row r="24" spans="1:7" ht="31.5" customHeight="1">
      <c r="A24" s="5"/>
      <c r="B24" s="25"/>
      <c r="C24" s="9"/>
      <c r="D24" s="9"/>
      <c r="E24" s="13"/>
      <c r="F24" s="9"/>
      <c r="G24" s="9"/>
    </row>
    <row r="25" spans="1:7" ht="15">
      <c r="A25" s="5"/>
      <c r="B25" s="25"/>
      <c r="C25" s="9"/>
      <c r="D25" s="9"/>
      <c r="E25" s="13"/>
      <c r="F25" s="9"/>
      <c r="G25" s="9"/>
    </row>
    <row r="26" spans="1:7" ht="15">
      <c r="A26" s="5"/>
      <c r="B26" s="23"/>
      <c r="C26" s="9"/>
      <c r="D26" s="9"/>
      <c r="E26" s="9"/>
      <c r="F26" s="12"/>
      <c r="G26" s="9"/>
    </row>
    <row r="27" spans="1:7" ht="15">
      <c r="A27" s="5"/>
      <c r="B27" s="37"/>
      <c r="C27" s="9"/>
      <c r="D27" s="38"/>
      <c r="E27" s="9"/>
      <c r="F27" s="9"/>
      <c r="G27" s="9"/>
    </row>
    <row r="28" spans="1:7" ht="15">
      <c r="A28" s="5"/>
      <c r="B28" s="25"/>
      <c r="C28" s="9"/>
      <c r="D28" s="9"/>
      <c r="E28" s="13"/>
      <c r="F28" s="9"/>
      <c r="G28" s="9"/>
    </row>
    <row r="29" spans="1:7" ht="15">
      <c r="A29" s="5"/>
      <c r="B29" s="25"/>
      <c r="C29" s="9"/>
      <c r="D29" s="9"/>
      <c r="E29" s="13"/>
      <c r="F29" s="12"/>
      <c r="G29" s="9"/>
    </row>
    <row r="30" spans="1:7" ht="15">
      <c r="A30" s="5"/>
      <c r="B30" s="25"/>
      <c r="C30" s="9"/>
      <c r="D30" s="9"/>
      <c r="E30" s="13"/>
      <c r="F30" s="9"/>
      <c r="G30" s="9"/>
    </row>
    <row r="31" spans="1:7" ht="19.5" customHeight="1">
      <c r="A31" s="5"/>
      <c r="B31" s="23"/>
      <c r="C31" s="9"/>
      <c r="D31" s="9"/>
      <c r="E31" s="12"/>
      <c r="F31" s="12"/>
      <c r="G31" s="9"/>
    </row>
    <row r="32" spans="1:7" ht="19.5" customHeight="1">
      <c r="A32" s="5"/>
      <c r="B32" s="37"/>
      <c r="C32" s="9"/>
      <c r="D32" s="38"/>
      <c r="E32" s="9"/>
      <c r="F32" s="9"/>
      <c r="G32" s="9"/>
    </row>
    <row r="33" spans="1:7" ht="15">
      <c r="A33" s="5"/>
      <c r="B33" s="25"/>
      <c r="C33" s="9"/>
      <c r="D33" s="9"/>
      <c r="E33" s="13"/>
      <c r="F33" s="9"/>
      <c r="G33" s="9"/>
    </row>
    <row r="34" spans="1:7" ht="15">
      <c r="A34" s="5"/>
      <c r="B34" s="25"/>
      <c r="C34" s="9"/>
      <c r="D34" s="9"/>
      <c r="E34" s="13"/>
      <c r="F34" s="9"/>
      <c r="G34" s="9"/>
    </row>
    <row r="35" spans="1:7" ht="15">
      <c r="A35" s="5"/>
      <c r="B35" s="25"/>
      <c r="C35" s="9"/>
      <c r="D35" s="9"/>
      <c r="E35" s="13"/>
      <c r="F35" s="9"/>
      <c r="G35" s="9"/>
    </row>
    <row r="36" spans="1:7" ht="15">
      <c r="A36" s="5"/>
      <c r="B36" s="23"/>
      <c r="C36" s="9"/>
      <c r="D36" s="9"/>
      <c r="E36" s="13"/>
      <c r="F36" s="9"/>
      <c r="G36" s="9"/>
    </row>
    <row r="37" spans="1:7" ht="15">
      <c r="A37" s="5"/>
      <c r="B37" s="37"/>
      <c r="C37" s="9"/>
      <c r="D37" s="38"/>
      <c r="E37" s="13"/>
      <c r="F37" s="9"/>
      <c r="G37" s="9"/>
    </row>
    <row r="38" spans="1:7" ht="15">
      <c r="A38" s="5"/>
      <c r="B38" s="25"/>
      <c r="C38" s="9"/>
      <c r="D38" s="9"/>
      <c r="E38" s="13"/>
      <c r="F38" s="9"/>
      <c r="G38" s="9"/>
    </row>
    <row r="39" spans="1:7" ht="15">
      <c r="A39" s="5"/>
      <c r="B39" s="25"/>
      <c r="C39" s="9"/>
      <c r="D39" s="9"/>
      <c r="E39" s="13"/>
      <c r="F39" s="9"/>
      <c r="G39" s="9"/>
    </row>
    <row r="40" spans="1:7" ht="15">
      <c r="A40" s="5"/>
      <c r="B40" s="25"/>
      <c r="C40" s="9"/>
      <c r="D40" s="9"/>
      <c r="E40" s="13"/>
      <c r="F40" s="9"/>
      <c r="G40" s="9"/>
    </row>
    <row r="41" spans="1:7" ht="15">
      <c r="A41" s="5"/>
      <c r="B41" s="26"/>
      <c r="C41" s="9"/>
      <c r="D41" s="9"/>
      <c r="E41" s="10"/>
      <c r="F41" s="9"/>
      <c r="G41" s="9"/>
    </row>
    <row r="42" spans="1:7" ht="16.5" customHeight="1">
      <c r="A42" s="5"/>
      <c r="B42" s="22"/>
      <c r="C42" s="9"/>
      <c r="D42" s="9"/>
      <c r="E42" s="13"/>
      <c r="F42" s="9"/>
      <c r="G42" s="9"/>
    </row>
    <row r="43" spans="1:7" ht="15">
      <c r="A43" s="5"/>
      <c r="B43" s="36"/>
      <c r="C43" s="9"/>
      <c r="D43" s="9"/>
      <c r="E43" s="9"/>
      <c r="F43" s="9"/>
      <c r="G43" s="9"/>
    </row>
    <row r="44" spans="1:7" ht="45" customHeight="1">
      <c r="A44" s="5"/>
      <c r="B44" s="23"/>
      <c r="C44" s="9"/>
      <c r="D44" s="9"/>
      <c r="E44" s="13"/>
      <c r="F44" s="9"/>
      <c r="G44" s="9"/>
    </row>
    <row r="45" spans="1:7" ht="15.75" customHeight="1">
      <c r="A45" s="5"/>
      <c r="B45" s="37"/>
      <c r="C45" s="9"/>
      <c r="D45" s="38"/>
      <c r="E45" s="9"/>
      <c r="F45" s="9"/>
      <c r="G45" s="9"/>
    </row>
    <row r="46" spans="1:7" ht="15">
      <c r="A46" s="5"/>
      <c r="B46" s="25"/>
      <c r="C46" s="9"/>
      <c r="D46" s="9"/>
      <c r="E46" s="13"/>
      <c r="F46" s="9"/>
      <c r="G46" s="9"/>
    </row>
    <row r="47" spans="1:7" ht="15">
      <c r="A47" s="5"/>
      <c r="B47" s="25"/>
      <c r="C47" s="9"/>
      <c r="D47" s="9"/>
      <c r="E47" s="13"/>
      <c r="F47" s="9"/>
      <c r="G47" s="9"/>
    </row>
    <row r="48" spans="1:7" ht="15">
      <c r="A48" s="5"/>
      <c r="B48" s="25"/>
      <c r="C48" s="9"/>
      <c r="D48" s="9"/>
      <c r="E48" s="13"/>
      <c r="F48" s="9"/>
      <c r="G48" s="9"/>
    </row>
    <row r="49" spans="1:7" ht="19.5" customHeight="1">
      <c r="A49" s="5"/>
      <c r="B49" s="25"/>
      <c r="C49" s="9"/>
      <c r="D49" s="9"/>
      <c r="E49" s="13"/>
      <c r="F49" s="9"/>
      <c r="G49" s="9"/>
    </row>
    <row r="50" spans="1:7" ht="15">
      <c r="A50" s="5"/>
      <c r="B50" s="23"/>
      <c r="C50" s="9"/>
      <c r="D50" s="9"/>
      <c r="E50" s="13"/>
      <c r="F50" s="9"/>
      <c r="G50" s="9"/>
    </row>
    <row r="51" spans="1:7" ht="16.5" customHeight="1">
      <c r="A51" s="5"/>
      <c r="B51" s="23"/>
      <c r="C51" s="9"/>
      <c r="D51" s="9"/>
      <c r="E51" s="13"/>
      <c r="F51" s="9"/>
      <c r="G51" s="9"/>
    </row>
    <row r="52" spans="1:7" ht="16.5" customHeight="1">
      <c r="A52" s="5"/>
      <c r="B52" s="23"/>
      <c r="C52" s="9"/>
      <c r="D52" s="9"/>
      <c r="E52" s="13"/>
      <c r="F52" s="9"/>
      <c r="G52" s="9"/>
    </row>
    <row r="53" spans="1:7" ht="16.5" customHeight="1">
      <c r="A53" s="39"/>
      <c r="B53" s="25"/>
      <c r="C53" s="9"/>
      <c r="D53" s="9"/>
      <c r="E53" s="13"/>
      <c r="F53" s="9"/>
      <c r="G53" s="9"/>
    </row>
    <row r="54" spans="1:7" ht="16.5" customHeight="1">
      <c r="A54" s="39"/>
      <c r="B54" s="25"/>
      <c r="C54" s="9"/>
      <c r="D54" s="9"/>
      <c r="E54" s="13"/>
      <c r="F54" s="9"/>
      <c r="G54" s="9"/>
    </row>
    <row r="55" spans="1:7" ht="16.5" customHeight="1">
      <c r="A55" s="106"/>
      <c r="B55" s="106"/>
      <c r="C55" s="40"/>
      <c r="D55" s="9"/>
      <c r="E55" s="9"/>
      <c r="F55" s="9"/>
      <c r="G55" s="9"/>
    </row>
    <row r="56" spans="1:7" ht="19.5" customHeight="1">
      <c r="A56" s="5"/>
      <c r="B56" s="41"/>
      <c r="C56" s="9"/>
      <c r="D56" s="42"/>
      <c r="E56" s="13"/>
      <c r="F56" s="9"/>
      <c r="G56" s="9"/>
    </row>
    <row r="57" spans="1:7" ht="16.5" customHeight="1">
      <c r="A57" s="5"/>
      <c r="B57" s="5"/>
      <c r="C57" s="9"/>
      <c r="D57" s="9"/>
      <c r="E57" s="13"/>
      <c r="F57" s="9"/>
      <c r="G57" s="9"/>
    </row>
    <row r="58" spans="1:7" ht="16.5" customHeight="1">
      <c r="A58" s="5"/>
      <c r="B58" s="43"/>
      <c r="C58" s="9"/>
      <c r="D58" s="9"/>
      <c r="E58" s="13"/>
      <c r="F58" s="9"/>
      <c r="G58" s="9"/>
    </row>
    <row r="59" spans="1:7" ht="16.5" customHeight="1">
      <c r="A59" s="5"/>
      <c r="B59" s="44"/>
      <c r="C59" s="9"/>
      <c r="D59" s="38"/>
      <c r="E59" s="13"/>
      <c r="F59" s="9"/>
      <c r="G59" s="9"/>
    </row>
    <row r="60" spans="1:7" ht="32.25" customHeight="1">
      <c r="A60" s="5"/>
      <c r="B60" s="45"/>
      <c r="C60" s="9"/>
      <c r="D60" s="38"/>
      <c r="E60" s="13"/>
      <c r="F60" s="9"/>
      <c r="G60" s="9"/>
    </row>
    <row r="61" spans="1:7" ht="16.5" customHeight="1">
      <c r="A61" s="5"/>
      <c r="B61" s="45"/>
      <c r="C61" s="9"/>
      <c r="D61" s="9"/>
      <c r="E61" s="13"/>
      <c r="F61" s="9"/>
      <c r="G61" s="9"/>
    </row>
    <row r="62" spans="1:7" ht="15">
      <c r="A62" s="5"/>
      <c r="B62" s="45"/>
      <c r="C62" s="9"/>
      <c r="D62" s="9"/>
      <c r="E62" s="13"/>
      <c r="F62" s="9"/>
      <c r="G62" s="9"/>
    </row>
    <row r="63" spans="1:7" ht="30.75" customHeight="1">
      <c r="A63" s="5"/>
      <c r="B63" s="22"/>
      <c r="C63" s="9"/>
      <c r="D63" s="42"/>
      <c r="E63" s="13"/>
      <c r="F63" s="9"/>
      <c r="G63" s="9"/>
    </row>
    <row r="64" spans="1:7" ht="18.75" customHeight="1">
      <c r="A64" s="105"/>
      <c r="B64" s="105"/>
      <c r="C64" s="9"/>
      <c r="D64" s="42"/>
      <c r="E64" s="12"/>
      <c r="F64" s="9"/>
      <c r="G64" s="9"/>
    </row>
    <row r="65" spans="1:5" ht="15">
      <c r="A65" s="5"/>
      <c r="C65" s="9"/>
      <c r="D65" s="7"/>
      <c r="E65" s="8"/>
    </row>
    <row r="66" spans="1:5" ht="15">
      <c r="A66" s="5"/>
      <c r="C66" s="9"/>
      <c r="D66" s="7"/>
      <c r="E66" s="8"/>
    </row>
    <row r="67" spans="1:5" ht="15">
      <c r="A67" s="5"/>
      <c r="C67" s="9"/>
      <c r="D67" s="7"/>
      <c r="E67" s="8"/>
    </row>
    <row r="68" spans="1:5" ht="15">
      <c r="A68" s="5"/>
      <c r="C68" s="9"/>
      <c r="D68" s="7"/>
      <c r="E68" s="8"/>
    </row>
    <row r="69" spans="1:5" ht="15">
      <c r="A69" s="5"/>
      <c r="C69" s="9"/>
      <c r="D69" s="7"/>
      <c r="E69" s="8"/>
    </row>
    <row r="70" spans="1:5" ht="15">
      <c r="A70" s="5"/>
      <c r="C70" s="9"/>
      <c r="D70" s="7"/>
      <c r="E70" s="8"/>
    </row>
    <row r="71" spans="1:5" ht="15">
      <c r="A71" s="5"/>
      <c r="C71" s="9"/>
      <c r="D71" s="7"/>
      <c r="E71" s="8"/>
    </row>
    <row r="72" spans="1:5" ht="15">
      <c r="A72" s="5"/>
      <c r="C72" s="9"/>
      <c r="D72" s="7"/>
      <c r="E72" s="8"/>
    </row>
    <row r="73" spans="1:5" ht="15">
      <c r="A73" s="5"/>
      <c r="C73" s="9"/>
      <c r="D73" s="7"/>
      <c r="E73" s="8"/>
    </row>
    <row r="74" spans="1:5" ht="15">
      <c r="A74" s="5"/>
      <c r="C74" s="9"/>
      <c r="D74" s="7"/>
      <c r="E74" s="8"/>
    </row>
    <row r="75" spans="1:5" ht="15">
      <c r="A75" s="5"/>
      <c r="C75" s="9"/>
      <c r="D75" s="7"/>
      <c r="E75" s="8"/>
    </row>
    <row r="76" spans="1:5" ht="15">
      <c r="A76" s="5"/>
      <c r="C76" s="9"/>
      <c r="D76" s="7"/>
      <c r="E76" s="8"/>
    </row>
    <row r="77" spans="1:5" ht="15">
      <c r="A77" s="5"/>
      <c r="C77" s="9"/>
      <c r="D77" s="7"/>
      <c r="E77" s="8"/>
    </row>
    <row r="78" spans="1:5" ht="15">
      <c r="A78" s="5"/>
      <c r="C78" s="9"/>
      <c r="D78" s="7"/>
      <c r="E78" s="8"/>
    </row>
    <row r="79" spans="1:5" ht="15">
      <c r="A79" s="5"/>
      <c r="C79" s="9"/>
      <c r="D79" s="7"/>
      <c r="E79" s="7"/>
    </row>
    <row r="80" spans="1:5" ht="15">
      <c r="A80" s="5"/>
      <c r="C80" s="9"/>
      <c r="D80" s="7"/>
      <c r="E80" s="7"/>
    </row>
    <row r="81" spans="1:5" ht="15">
      <c r="A81" s="5"/>
      <c r="C81" s="9"/>
      <c r="D81" s="7"/>
      <c r="E81" s="7"/>
    </row>
    <row r="82" spans="1:5" ht="15">
      <c r="A82" s="5"/>
      <c r="C82" s="9"/>
      <c r="D82" s="7"/>
      <c r="E82" s="7"/>
    </row>
    <row r="83" spans="1:5" ht="15">
      <c r="A83" s="5"/>
      <c r="C83" s="9"/>
      <c r="D83" s="7"/>
      <c r="E83" s="7"/>
    </row>
    <row r="84" spans="1:5" ht="15">
      <c r="A84" s="5"/>
      <c r="C84" s="9"/>
      <c r="D84" s="7"/>
      <c r="E84" s="7"/>
    </row>
    <row r="85" spans="1:5" ht="15">
      <c r="A85" s="5"/>
      <c r="C85" s="9"/>
      <c r="D85" s="7"/>
      <c r="E85" s="7"/>
    </row>
    <row r="86" spans="3:5" ht="15">
      <c r="C86" s="9"/>
      <c r="D86" s="7"/>
      <c r="E86" s="7"/>
    </row>
    <row r="87" spans="3:5" ht="15">
      <c r="C87" s="9"/>
      <c r="D87" s="7"/>
      <c r="E87" s="7"/>
    </row>
    <row r="88" spans="3:5" ht="15">
      <c r="C88" s="9"/>
      <c r="D88" s="7"/>
      <c r="E88" s="7"/>
    </row>
    <row r="89" spans="3:5" ht="15">
      <c r="C89" s="9"/>
      <c r="D89" s="7"/>
      <c r="E89" s="7"/>
    </row>
    <row r="90" spans="3:5" ht="15">
      <c r="C90" s="9"/>
      <c r="D90" s="7"/>
      <c r="E90" s="7"/>
    </row>
    <row r="91" spans="3:5" ht="15">
      <c r="C91" s="9"/>
      <c r="D91" s="7"/>
      <c r="E91" s="7"/>
    </row>
    <row r="92" spans="3:5" ht="15">
      <c r="C92" s="9"/>
      <c r="D92" s="7"/>
      <c r="E92" s="7"/>
    </row>
    <row r="93" spans="3:5" ht="15">
      <c r="C93" s="9"/>
      <c r="D93" s="7"/>
      <c r="E93" s="7"/>
    </row>
    <row r="94" spans="3:5" ht="15">
      <c r="C94" s="9"/>
      <c r="D94" s="7"/>
      <c r="E94" s="7"/>
    </row>
    <row r="95" spans="3:5" ht="15">
      <c r="C95" s="9"/>
      <c r="D95" s="7"/>
      <c r="E95" s="7"/>
    </row>
    <row r="96" spans="3:5" ht="15">
      <c r="C96" s="9"/>
      <c r="D96" s="7"/>
      <c r="E96" s="7"/>
    </row>
    <row r="97" spans="3:5" ht="15">
      <c r="C97" s="9"/>
      <c r="D97" s="7"/>
      <c r="E97" s="7"/>
    </row>
    <row r="98" spans="3:5" ht="15">
      <c r="C98" s="9"/>
      <c r="D98" s="7"/>
      <c r="E98" s="7"/>
    </row>
    <row r="99" spans="3:5" ht="15">
      <c r="C99" s="9"/>
      <c r="D99" s="7"/>
      <c r="E99" s="7"/>
    </row>
    <row r="100" spans="3:5" ht="15">
      <c r="C100" s="9"/>
      <c r="D100" s="7"/>
      <c r="E100" s="7"/>
    </row>
    <row r="101" spans="3:5" ht="15">
      <c r="C101" s="9"/>
      <c r="D101" s="7"/>
      <c r="E101" s="7"/>
    </row>
    <row r="102" spans="3:5" ht="15">
      <c r="C102" s="9"/>
      <c r="D102" s="7"/>
      <c r="E102" s="7"/>
    </row>
    <row r="103" spans="3:5" ht="15">
      <c r="C103" s="9"/>
      <c r="D103" s="7"/>
      <c r="E103" s="7"/>
    </row>
    <row r="104" spans="3:5" ht="15">
      <c r="C104" s="9"/>
      <c r="D104" s="7"/>
      <c r="E104" s="7"/>
    </row>
    <row r="105" spans="3:5" ht="15">
      <c r="C105" s="9"/>
      <c r="D105" s="7"/>
      <c r="E105" s="7"/>
    </row>
    <row r="106" spans="3:5" ht="15">
      <c r="C106" s="9"/>
      <c r="D106" s="7"/>
      <c r="E106" s="7"/>
    </row>
    <row r="107" spans="3:5" ht="15">
      <c r="C107" s="9"/>
      <c r="D107" s="7"/>
      <c r="E107" s="7"/>
    </row>
    <row r="108" spans="3:5" ht="15">
      <c r="C108" s="9"/>
      <c r="D108" s="7"/>
      <c r="E108" s="7"/>
    </row>
    <row r="109" spans="3:5" ht="15">
      <c r="C109" s="9"/>
      <c r="D109" s="7"/>
      <c r="E109" s="7"/>
    </row>
    <row r="110" spans="4:5" ht="15">
      <c r="D110" s="7"/>
      <c r="E110" s="7"/>
    </row>
    <row r="111" spans="4:5" ht="15">
      <c r="D111" s="7"/>
      <c r="E111" s="7"/>
    </row>
  </sheetData>
  <sheetProtection/>
  <mergeCells count="11">
    <mergeCell ref="E8:E9"/>
    <mergeCell ref="C8:C9"/>
    <mergeCell ref="A64:B64"/>
    <mergeCell ref="A55:B55"/>
    <mergeCell ref="A8:A9"/>
    <mergeCell ref="A4:G4"/>
    <mergeCell ref="A5:G5"/>
    <mergeCell ref="D6:F6"/>
    <mergeCell ref="F8:G8"/>
    <mergeCell ref="B8:B9"/>
    <mergeCell ref="D8:D9"/>
  </mergeCells>
  <printOptions/>
  <pageMargins left="0.52" right="0.2" top="0.35" bottom="0.78" header="0.08" footer="0.08"/>
  <pageSetup horizontalDpi="120" verticalDpi="12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53"/>
  <sheetViews>
    <sheetView zoomScalePageLayoutView="0" workbookViewId="0" topLeftCell="A2">
      <selection activeCell="A5" sqref="A1:IV16384"/>
    </sheetView>
  </sheetViews>
  <sheetFormatPr defaultColWidth="9.00390625" defaultRowHeight="12.75"/>
  <cols>
    <col min="1" max="1" width="57.125" style="1" customWidth="1"/>
    <col min="2" max="5" width="11.75390625" style="14" customWidth="1"/>
    <col min="6" max="16384" width="9.125" style="14" customWidth="1"/>
  </cols>
  <sheetData>
    <row r="2" spans="1:5" ht="15.75">
      <c r="A2" s="109"/>
      <c r="B2" s="109"/>
      <c r="C2" s="109"/>
      <c r="D2" s="109"/>
      <c r="E2" s="109"/>
    </row>
    <row r="4" spans="1:6" ht="21" customHeight="1">
      <c r="A4" s="15"/>
      <c r="B4" s="16"/>
      <c r="C4" s="16"/>
      <c r="D4" s="110"/>
      <c r="E4" s="110"/>
      <c r="F4" s="17"/>
    </row>
    <row r="5" spans="1:5" ht="42" customHeight="1">
      <c r="A5" s="18"/>
      <c r="B5" s="19"/>
      <c r="C5" s="19"/>
      <c r="D5" s="19"/>
      <c r="E5" s="19"/>
    </row>
    <row r="6" spans="1:2" ht="18.75" customHeight="1">
      <c r="A6" s="20"/>
      <c r="B6" s="21"/>
    </row>
    <row r="7" spans="1:2" ht="14.25">
      <c r="A7" s="22"/>
      <c r="B7" s="21"/>
    </row>
    <row r="8" spans="1:2" ht="17.25" customHeight="1">
      <c r="A8" s="23"/>
      <c r="B8" s="24"/>
    </row>
    <row r="9" spans="1:2" ht="15">
      <c r="A9" s="25"/>
      <c r="B9" s="24"/>
    </row>
    <row r="10" spans="1:2" ht="15">
      <c r="A10" s="25"/>
      <c r="B10" s="24"/>
    </row>
    <row r="11" spans="1:2" ht="14.25">
      <c r="A11" s="23"/>
      <c r="B11" s="24"/>
    </row>
    <row r="12" spans="1:2" ht="15">
      <c r="A12" s="25"/>
      <c r="B12" s="24"/>
    </row>
    <row r="13" spans="1:2" ht="15">
      <c r="A13" s="25"/>
      <c r="B13" s="21"/>
    </row>
    <row r="14" spans="1:2" ht="14.25">
      <c r="A14" s="23"/>
      <c r="B14" s="21"/>
    </row>
    <row r="15" spans="1:2" ht="15">
      <c r="A15" s="25"/>
      <c r="B15" s="21"/>
    </row>
    <row r="16" spans="1:2" ht="15">
      <c r="A16" s="25"/>
      <c r="B16" s="21"/>
    </row>
    <row r="17" spans="1:2" ht="14.25">
      <c r="A17" s="23"/>
      <c r="B17" s="21"/>
    </row>
    <row r="18" spans="1:2" ht="15">
      <c r="A18" s="25"/>
      <c r="B18" s="21"/>
    </row>
    <row r="19" spans="1:2" ht="15">
      <c r="A19" s="25"/>
      <c r="B19" s="21"/>
    </row>
    <row r="20" spans="1:2" ht="15">
      <c r="A20" s="25"/>
      <c r="B20" s="21"/>
    </row>
    <row r="21" spans="1:2" ht="19.5" customHeight="1">
      <c r="A21" s="23"/>
      <c r="B21" s="21"/>
    </row>
    <row r="22" spans="1:2" ht="15">
      <c r="A22" s="25"/>
      <c r="B22" s="21"/>
    </row>
    <row r="23" spans="1:2" ht="15">
      <c r="A23" s="25"/>
      <c r="B23" s="21"/>
    </row>
    <row r="24" spans="1:2" ht="32.25" customHeight="1">
      <c r="A24" s="25"/>
      <c r="B24" s="21"/>
    </row>
    <row r="25" spans="1:2" ht="15">
      <c r="A25" s="25"/>
      <c r="B25" s="21"/>
    </row>
    <row r="26" spans="1:2" ht="14.25">
      <c r="A26" s="23"/>
      <c r="B26" s="21"/>
    </row>
    <row r="27" spans="1:2" ht="15">
      <c r="A27" s="25"/>
      <c r="B27" s="21"/>
    </row>
    <row r="28" spans="1:2" ht="15">
      <c r="A28" s="25"/>
      <c r="B28" s="21"/>
    </row>
    <row r="29" spans="1:2" s="28" customFormat="1" ht="15">
      <c r="A29" s="26"/>
      <c r="B29" s="27"/>
    </row>
    <row r="30" spans="1:2" ht="47.25" customHeight="1">
      <c r="A30" s="29"/>
      <c r="B30" s="21"/>
    </row>
    <row r="31" spans="1:2" ht="15">
      <c r="A31" s="26"/>
      <c r="B31" s="24"/>
    </row>
    <row r="32" spans="1:2" ht="15">
      <c r="A32" s="26"/>
      <c r="B32" s="24"/>
    </row>
    <row r="33" spans="1:2" ht="14.25">
      <c r="A33" s="30"/>
      <c r="B33" s="21"/>
    </row>
    <row r="34" spans="1:2" ht="45" customHeight="1">
      <c r="A34" s="23"/>
      <c r="B34" s="21"/>
    </row>
    <row r="35" spans="1:2" ht="15">
      <c r="A35" s="25"/>
      <c r="B35" s="21"/>
    </row>
    <row r="36" spans="1:2" ht="15">
      <c r="A36" s="25"/>
      <c r="B36" s="21"/>
    </row>
    <row r="37" spans="1:2" ht="14.25">
      <c r="A37" s="23"/>
      <c r="B37" s="21"/>
    </row>
    <row r="38" spans="1:2" ht="16.5" customHeight="1">
      <c r="A38" s="23"/>
      <c r="B38" s="21"/>
    </row>
    <row r="39" spans="1:2" ht="15">
      <c r="A39" s="31"/>
      <c r="B39" s="21"/>
    </row>
    <row r="40" spans="1:2" ht="14.25">
      <c r="A40" s="30"/>
      <c r="B40" s="21"/>
    </row>
    <row r="41" spans="1:2" ht="15">
      <c r="A41" s="25"/>
      <c r="B41" s="21"/>
    </row>
    <row r="42" spans="1:2" ht="14.25">
      <c r="A42" s="30"/>
      <c r="B42" s="27"/>
    </row>
    <row r="43" spans="1:2" ht="12.75">
      <c r="A43" s="2"/>
      <c r="B43" s="32"/>
    </row>
    <row r="44" spans="1:2" ht="12.75">
      <c r="A44" s="2"/>
      <c r="B44" s="32"/>
    </row>
    <row r="45" spans="1:2" ht="12.75">
      <c r="A45" s="2"/>
      <c r="B45" s="32"/>
    </row>
    <row r="46" spans="1:2" ht="12.75">
      <c r="A46" s="2"/>
      <c r="B46" s="32"/>
    </row>
    <row r="47" spans="1:2" ht="12.75">
      <c r="A47" s="2"/>
      <c r="B47" s="32"/>
    </row>
    <row r="48" spans="1:2" ht="12.75">
      <c r="A48" s="2"/>
      <c r="B48" s="32"/>
    </row>
    <row r="49" spans="1:2" ht="12.75">
      <c r="A49" s="2"/>
      <c r="B49" s="32"/>
    </row>
    <row r="50" spans="1:2" ht="12.75">
      <c r="A50" s="2"/>
      <c r="B50" s="32"/>
    </row>
    <row r="51" spans="1:2" ht="12.75">
      <c r="A51" s="2"/>
      <c r="B51" s="32"/>
    </row>
    <row r="52" spans="1:2" ht="12.75">
      <c r="A52" s="2"/>
      <c r="B52" s="33"/>
    </row>
    <row r="53" spans="1:2" ht="12.75">
      <c r="A53" s="2"/>
      <c r="B53" s="33"/>
    </row>
  </sheetData>
  <sheetProtection/>
  <mergeCells count="2">
    <mergeCell ref="A2:E2"/>
    <mergeCell ref="D4:E4"/>
  </mergeCells>
  <printOptions/>
  <pageMargins left="0.75" right="0.24" top="0.33" bottom="0.25" header="0.22" footer="0.16"/>
  <pageSetup horizontalDpi="120" verticalDpi="12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Миг</dc:creator>
  <cp:keywords/>
  <dc:description/>
  <cp:lastModifiedBy>Гришина</cp:lastModifiedBy>
  <cp:lastPrinted>2011-10-04T05:31:28Z</cp:lastPrinted>
  <dcterms:created xsi:type="dcterms:W3CDTF">2002-08-21T11:19:18Z</dcterms:created>
  <dcterms:modified xsi:type="dcterms:W3CDTF">2011-10-04T05:37:36Z</dcterms:modified>
  <cp:category/>
  <cp:version/>
  <cp:contentType/>
  <cp:contentStatus/>
</cp:coreProperties>
</file>