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595" windowHeight="9720" activeTab="0"/>
  </bookViews>
  <sheets>
    <sheet name="Лист1" sheetId="1" r:id="rId1"/>
    <sheet name="Лист2" sheetId="2" r:id="rId2"/>
  </sheets>
  <definedNames>
    <definedName name="_xlnm.Print_Area" localSheetId="0">'Лист1'!$A$1:$R$25</definedName>
    <definedName name="_xlnm.Print_Area" localSheetId="1">'Лист2'!$A$1:$Q$32</definedName>
  </definedNames>
  <calcPr fullCalcOnLoad="1"/>
</workbook>
</file>

<file path=xl/sharedStrings.xml><?xml version="1.0" encoding="utf-8"?>
<sst xmlns="http://schemas.openxmlformats.org/spreadsheetml/2006/main" count="90" uniqueCount="68">
  <si>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</si>
  <si>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</si>
  <si>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</si>
  <si>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</si>
  <si>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</si>
  <si>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</si>
  <si>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</si>
  <si>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</si>
  <si>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</si>
  <si>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</si>
  <si>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</si>
  <si>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</si>
  <si>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</si>
  <si>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</si>
  <si>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</si>
  <si>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</si>
  <si>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</si>
  <si>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</si>
  <si>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</si>
  <si>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</si>
  <si>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</si>
  <si>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</si>
  <si>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</si>
  <si>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</si>
  <si>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</si>
  <si>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</si>
  <si>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</si>
  <si>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</si>
  <si>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</si>
  <si>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</si>
  <si>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</si>
  <si>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</si>
  <si>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</si>
  <si>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</si>
  <si>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</si>
  <si>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</si>
  <si>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</si>
  <si>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</si>
  <si>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</si>
  <si>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</si>
  <si>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</si>
  <si>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</si>
  <si>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</si>
  <si>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</si>
  <si>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</si>
  <si>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</si>
  <si>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</si>
  <si>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</si>
  <si>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</si>
  <si>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</si>
  <si>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</si>
  <si>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</si>
  <si>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</si>
  <si>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</si>
  <si>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</si>
  <si>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</si>
  <si>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</si>
  <si>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</si>
  <si>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</si>
  <si>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</si>
  <si>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</si>
  <si>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</si>
  <si>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</si>
  <si>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</si>
  <si>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</si>
  <si>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Грозовой разряд</t>
  </si>
  <si>
    <t>по местам и причинам возникновения на 01.11.2018 года</t>
  </si>
  <si>
    <t>на 01.11.2018 года.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</si>
</sst>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51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54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6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4.57421875" style="0" customWidth="1"/>
    <col min="5" max="5" width="5.140625" style="0" customWidth="1"/>
    <col min="6" max="6" width="6.421875" style="0" customWidth="1"/>
    <col min="7" max="7" width="9.57421875" style="0" customWidth="1"/>
    <col min="8" max="8" width="4.8515625" style="0" customWidth="1"/>
    <col min="9" max="9" width="5.421875" style="0" customWidth="1"/>
    <col min="10" max="10" width="6.421875" style="0" customWidth="1"/>
    <col min="11" max="11" width="9.57421875" style="0" customWidth="1"/>
    <col min="12" max="12" width="4.8515625" style="0" customWidth="1"/>
    <col min="13" max="13" width="5.8515625" style="0" customWidth="1"/>
    <col min="14" max="14" width="6.7109375" style="0" customWidth="1"/>
    <col min="15" max="15" width="9.8515625" style="0" customWidth="1"/>
    <col min="16" max="16" width="4.8515625" style="0" customWidth="1"/>
    <col min="17" max="17" width="5.7109375" style="0" customWidth="1"/>
  </cols>
  <sheetData>
    <row r="1" spans="1:18" ht="30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4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4.75" customHeight="1" thickBot="1">
      <c r="A3" s="84" t="s">
        <v>67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5"/>
      <c r="R3" s="85"/>
    </row>
    <row r="4" spans="1:18" ht="24.75" customHeight="1" thickBot="1">
      <c r="A4" s="99" t="s">
        <v>5</v>
      </c>
      <c r="B4" s="100"/>
      <c r="C4" s="100"/>
      <c r="D4" s="100"/>
      <c r="E4" s="101"/>
      <c r="F4" s="89">
        <v>2017</v>
      </c>
      <c r="G4" s="90"/>
      <c r="H4" s="91"/>
      <c r="I4" s="92"/>
      <c r="J4" s="89">
        <v>2018</v>
      </c>
      <c r="K4" s="90"/>
      <c r="L4" s="91"/>
      <c r="M4" s="92"/>
      <c r="N4" s="89" t="s">
        <v>10</v>
      </c>
      <c r="O4" s="90"/>
      <c r="P4" s="91"/>
      <c r="Q4" s="92"/>
      <c r="R4" s="3" t="s">
        <v>8</v>
      </c>
    </row>
    <row r="5" spans="1:18" ht="33" customHeight="1" thickBot="1">
      <c r="A5" s="104" t="s">
        <v>41</v>
      </c>
      <c r="B5" s="84"/>
      <c r="C5" s="84"/>
      <c r="D5" s="84"/>
      <c r="E5" s="105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>
      <c r="A6" s="102" t="s">
        <v>42</v>
      </c>
      <c r="B6" s="103"/>
      <c r="C6" s="103"/>
      <c r="D6" s="103"/>
      <c r="E6" s="103"/>
      <c r="F6" s="52">
        <v>4</v>
      </c>
      <c r="G6" s="66">
        <v>550000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-3</v>
      </c>
      <c r="O6" s="35">
        <f>SUM(K6-G6)</f>
        <v>-510000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>
      <c r="A7" s="86" t="s">
        <v>43</v>
      </c>
      <c r="B7" s="87"/>
      <c r="C7" s="87"/>
      <c r="D7" s="87"/>
      <c r="E7" s="87"/>
      <c r="F7" s="53"/>
      <c r="G7" s="51"/>
      <c r="H7" s="67"/>
      <c r="I7" s="76"/>
      <c r="J7" s="46">
        <v>1</v>
      </c>
      <c r="K7" s="67">
        <v>60000</v>
      </c>
      <c r="L7" s="67"/>
      <c r="M7" s="73"/>
      <c r="N7" s="3">
        <f aca="true" t="shared" si="0" ref="N7:N19">SUM(J7-F7)</f>
        <v>1</v>
      </c>
      <c r="O7" s="3">
        <f aca="true" t="shared" si="1" ref="O7:O19">SUM(K7-G7)</f>
        <v>60000</v>
      </c>
      <c r="P7" s="35">
        <f aca="true" t="shared" si="2" ref="P7:P19">SUM(L7-H7)</f>
        <v>0</v>
      </c>
      <c r="Q7" s="35">
        <f aca="true" t="shared" si="3" ref="Q7:Q19">SUM(M7-I7)</f>
        <v>0</v>
      </c>
      <c r="R7" s="44" t="s">
        <v>40</v>
      </c>
    </row>
    <row r="8" spans="1:18" ht="19.5" thickBot="1">
      <c r="A8" s="86" t="s">
        <v>44</v>
      </c>
      <c r="B8" s="87"/>
      <c r="C8" s="87"/>
      <c r="D8" s="87"/>
      <c r="E8" s="87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>
      <c r="A9" s="86" t="s">
        <v>45</v>
      </c>
      <c r="B9" s="87"/>
      <c r="C9" s="87"/>
      <c r="D9" s="87"/>
      <c r="E9" s="87"/>
      <c r="F9" s="53"/>
      <c r="G9" s="51"/>
      <c r="H9" s="68"/>
      <c r="I9" s="81"/>
      <c r="J9" s="78">
        <v>2</v>
      </c>
      <c r="K9" s="51">
        <v>130000</v>
      </c>
      <c r="L9" s="51"/>
      <c r="M9" s="74"/>
      <c r="N9" s="3">
        <f t="shared" si="0"/>
        <v>2</v>
      </c>
      <c r="O9" s="3">
        <f t="shared" si="1"/>
        <v>130000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>
      <c r="A10" s="86" t="s">
        <v>46</v>
      </c>
      <c r="B10" s="87"/>
      <c r="C10" s="87"/>
      <c r="D10" s="87"/>
      <c r="E10" s="88"/>
      <c r="F10" s="53">
        <v>1</v>
      </c>
      <c r="G10" s="51">
        <v>80000</v>
      </c>
      <c r="H10" s="51"/>
      <c r="I10" s="82"/>
      <c r="J10" s="78"/>
      <c r="K10" s="51"/>
      <c r="L10" s="51"/>
      <c r="M10" s="74"/>
      <c r="N10" s="3">
        <f t="shared" si="0"/>
        <v>-1</v>
      </c>
      <c r="O10" s="3">
        <f t="shared" si="1"/>
        <v>-80000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>
      <c r="A11" s="86" t="s">
        <v>47</v>
      </c>
      <c r="B11" s="87"/>
      <c r="C11" s="87"/>
      <c r="D11" s="87"/>
      <c r="E11" s="87"/>
      <c r="F11" s="53"/>
      <c r="G11" s="51"/>
      <c r="H11" s="68"/>
      <c r="I11" s="82"/>
      <c r="J11" s="46">
        <v>3</v>
      </c>
      <c r="K11" s="51">
        <v>690500</v>
      </c>
      <c r="L11" s="51">
        <v>2</v>
      </c>
      <c r="M11" s="75">
        <v>1</v>
      </c>
      <c r="N11" s="3">
        <f t="shared" si="0"/>
        <v>3</v>
      </c>
      <c r="O11" s="3">
        <f t="shared" si="1"/>
        <v>690500</v>
      </c>
      <c r="P11" s="35">
        <f t="shared" si="2"/>
        <v>2</v>
      </c>
      <c r="Q11" s="35">
        <f t="shared" si="3"/>
        <v>1</v>
      </c>
      <c r="R11" s="44" t="s">
        <v>60</v>
      </c>
    </row>
    <row r="12" spans="1:18" ht="19.5" thickBot="1">
      <c r="A12" s="86" t="s">
        <v>48</v>
      </c>
      <c r="B12" s="87"/>
      <c r="C12" s="87"/>
      <c r="D12" s="87"/>
      <c r="E12" s="88"/>
      <c r="F12" s="53">
        <v>2</v>
      </c>
      <c r="G12" s="51">
        <v>200000</v>
      </c>
      <c r="H12" s="51"/>
      <c r="I12" s="82"/>
      <c r="J12" s="78"/>
      <c r="K12" s="68"/>
      <c r="L12" s="51"/>
      <c r="M12" s="76"/>
      <c r="N12" s="48">
        <f t="shared" si="0"/>
        <v>-2</v>
      </c>
      <c r="O12" s="3">
        <f t="shared" si="1"/>
        <v>-200000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>
      <c r="A13" s="86" t="s">
        <v>49</v>
      </c>
      <c r="B13" s="87"/>
      <c r="C13" s="87"/>
      <c r="D13" s="87"/>
      <c r="E13" s="87"/>
      <c r="F13" s="53">
        <v>1</v>
      </c>
      <c r="G13" s="51">
        <v>30000</v>
      </c>
      <c r="H13" s="70"/>
      <c r="I13" s="82"/>
      <c r="J13" s="78">
        <v>2</v>
      </c>
      <c r="K13" s="67">
        <v>330000</v>
      </c>
      <c r="L13" s="46"/>
      <c r="M13" s="73"/>
      <c r="N13" s="3">
        <f t="shared" si="0"/>
        <v>1</v>
      </c>
      <c r="O13" s="3">
        <f t="shared" si="1"/>
        <v>300000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>
      <c r="A14" s="86" t="s">
        <v>50</v>
      </c>
      <c r="B14" s="87"/>
      <c r="C14" s="87"/>
      <c r="D14" s="87"/>
      <c r="E14" s="88"/>
      <c r="F14" s="53">
        <v>5</v>
      </c>
      <c r="G14" s="51">
        <v>790000</v>
      </c>
      <c r="H14" s="70"/>
      <c r="I14" s="82"/>
      <c r="J14" s="46">
        <v>1</v>
      </c>
      <c r="K14" s="51">
        <v>20000</v>
      </c>
      <c r="L14" s="67"/>
      <c r="M14" s="73"/>
      <c r="N14" s="3">
        <f t="shared" si="0"/>
        <v>-4</v>
      </c>
      <c r="O14" s="3">
        <f t="shared" si="1"/>
        <v>-770000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>
      <c r="A15" s="86" t="s">
        <v>54</v>
      </c>
      <c r="B15" s="87"/>
      <c r="C15" s="87"/>
      <c r="D15" s="87"/>
      <c r="E15" s="88"/>
      <c r="F15" s="51">
        <v>2</v>
      </c>
      <c r="G15" s="70">
        <v>220000</v>
      </c>
      <c r="H15" s="70"/>
      <c r="I15" s="82"/>
      <c r="J15" s="78">
        <v>3</v>
      </c>
      <c r="K15" s="70">
        <v>574000</v>
      </c>
      <c r="L15" s="51">
        <v>1</v>
      </c>
      <c r="M15" s="74">
        <v>1</v>
      </c>
      <c r="N15" s="3">
        <f>SUM(J15-F15)</f>
        <v>1</v>
      </c>
      <c r="O15" s="3">
        <f>SUM(K15-G15)</f>
        <v>354000</v>
      </c>
      <c r="P15" s="35">
        <f t="shared" si="2"/>
        <v>1</v>
      </c>
      <c r="Q15" s="35">
        <f t="shared" si="3"/>
        <v>1</v>
      </c>
      <c r="R15" s="44" t="s">
        <v>40</v>
      </c>
    </row>
    <row r="16" spans="1:18" ht="19.5" thickBot="1">
      <c r="A16" s="86" t="s">
        <v>51</v>
      </c>
      <c r="B16" s="87"/>
      <c r="C16" s="87"/>
      <c r="D16" s="87"/>
      <c r="E16" s="88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>
      <c r="A17" s="93" t="s">
        <v>2</v>
      </c>
      <c r="B17" s="94"/>
      <c r="C17" s="94"/>
      <c r="D17" s="94"/>
      <c r="E17" s="95"/>
      <c r="F17" s="43">
        <f aca="true" t="shared" si="4" ref="F17:M17">SUM(F6:F16)</f>
        <v>15</v>
      </c>
      <c r="G17" s="42">
        <f>SUM(G6:G16)</f>
        <v>1870000</v>
      </c>
      <c r="H17" s="43">
        <f t="shared" si="4"/>
        <v>0</v>
      </c>
      <c r="I17" s="47">
        <f t="shared" si="4"/>
        <v>0</v>
      </c>
      <c r="J17" s="42">
        <f t="shared" si="4"/>
        <v>14</v>
      </c>
      <c r="K17" s="42">
        <f t="shared" si="4"/>
        <v>2044500</v>
      </c>
      <c r="L17" s="43">
        <f t="shared" si="4"/>
        <v>3</v>
      </c>
      <c r="M17" s="47">
        <f t="shared" si="4"/>
        <v>2</v>
      </c>
      <c r="N17" s="3">
        <f t="shared" si="0"/>
        <v>-1</v>
      </c>
      <c r="O17" s="3">
        <f t="shared" si="1"/>
        <v>174500</v>
      </c>
      <c r="P17" s="35">
        <f t="shared" si="2"/>
        <v>3</v>
      </c>
      <c r="Q17" s="3">
        <f t="shared" si="3"/>
        <v>2</v>
      </c>
      <c r="R17" s="37"/>
    </row>
    <row r="18" spans="1:18" ht="19.5" thickBot="1">
      <c r="A18" s="93" t="s">
        <v>3</v>
      </c>
      <c r="B18" s="94"/>
      <c r="C18" s="94"/>
      <c r="D18" s="94"/>
      <c r="E18" s="94"/>
      <c r="F18" s="42">
        <v>21</v>
      </c>
      <c r="G18" s="42">
        <v>4036000</v>
      </c>
      <c r="H18" s="50">
        <v>2</v>
      </c>
      <c r="I18" s="50">
        <v>3</v>
      </c>
      <c r="J18" s="42">
        <v>19</v>
      </c>
      <c r="K18" s="42">
        <v>2536500</v>
      </c>
      <c r="L18" s="42">
        <v>0</v>
      </c>
      <c r="M18" s="54">
        <v>2</v>
      </c>
      <c r="N18" s="3">
        <f t="shared" si="0"/>
        <v>-2</v>
      </c>
      <c r="O18" s="3">
        <f t="shared" si="1"/>
        <v>-1499500</v>
      </c>
      <c r="P18" s="35">
        <f t="shared" si="2"/>
        <v>-2</v>
      </c>
      <c r="Q18" s="35">
        <f t="shared" si="3"/>
        <v>-1</v>
      </c>
      <c r="R18" s="57"/>
    </row>
    <row r="19" spans="1:18" ht="21" thickBot="1">
      <c r="A19" s="97" t="s">
        <v>4</v>
      </c>
      <c r="B19" s="98"/>
      <c r="C19" s="98"/>
      <c r="D19" s="98"/>
      <c r="E19" s="98"/>
      <c r="F19" s="42">
        <f>SUM(F17:F18)</f>
        <v>36</v>
      </c>
      <c r="G19" s="43">
        <f>SUM(G17:G18)</f>
        <v>5906000</v>
      </c>
      <c r="H19" s="42">
        <f>SUM(H17:H18)</f>
        <v>2</v>
      </c>
      <c r="I19" s="42">
        <f>SUM(I17:I18)</f>
        <v>3</v>
      </c>
      <c r="J19" s="42">
        <f>SUM(J18,J17)</f>
        <v>33</v>
      </c>
      <c r="K19" s="42">
        <f>SUM(K18,K17)</f>
        <v>4581000</v>
      </c>
      <c r="L19" s="42">
        <f>SUM(L17:L18)</f>
        <v>3</v>
      </c>
      <c r="M19" s="42">
        <f>SUM(M17:M18)</f>
        <v>4</v>
      </c>
      <c r="N19" s="3">
        <f t="shared" si="0"/>
        <v>-3</v>
      </c>
      <c r="O19" s="3">
        <f t="shared" si="1"/>
        <v>-1325000</v>
      </c>
      <c r="P19" s="35">
        <f t="shared" si="2"/>
        <v>1</v>
      </c>
      <c r="Q19" s="35">
        <f t="shared" si="3"/>
        <v>1</v>
      </c>
      <c r="R19" s="58"/>
    </row>
    <row r="21" ht="18.75">
      <c r="A21" s="5" t="s">
        <v>55</v>
      </c>
    </row>
    <row r="22" ht="18.75">
      <c r="A22" s="5" t="s">
        <v>56</v>
      </c>
    </row>
    <row r="23" spans="1:16" ht="18.75">
      <c r="A23" s="5" t="s">
        <v>59</v>
      </c>
      <c r="P23" s="5" t="s">
        <v>57</v>
      </c>
    </row>
    <row r="25" ht="12.75">
      <c r="A25" s="10" t="s">
        <v>52</v>
      </c>
    </row>
  </sheetData>
  <sheetProtection/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rintOptions/>
  <pageMargins left="0.9055118110236221" right="0.3937007874015748" top="0.9448818897637796" bottom="0.5511811023622047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A3" sqref="A3:Q3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7.00390625" style="0" customWidth="1"/>
    <col min="4" max="4" width="5.57421875" style="0" customWidth="1"/>
    <col min="5" max="5" width="9.140625" style="0" customWidth="1"/>
    <col min="6" max="6" width="8.421875" style="0" customWidth="1"/>
    <col min="7" max="7" width="0.13671875" style="0" hidden="1" customWidth="1"/>
    <col min="8" max="8" width="2.421875" style="0" hidden="1" customWidth="1"/>
    <col min="9" max="9" width="5.28125" style="0" customWidth="1"/>
    <col min="10" max="10" width="2.00390625" style="0" hidden="1" customWidth="1"/>
    <col min="11" max="12" width="9.140625" style="0" hidden="1" customWidth="1"/>
    <col min="13" max="13" width="5.8515625" style="0" customWidth="1"/>
    <col min="14" max="14" width="8.57421875" style="0" customWidth="1"/>
    <col min="15" max="15" width="5.28125" style="0" customWidth="1"/>
    <col min="16" max="16" width="5.57421875" style="0" customWidth="1"/>
    <col min="17" max="17" width="8.57421875" style="0" customWidth="1"/>
  </cols>
  <sheetData>
    <row r="1" spans="1:17" ht="2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8.75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9.5" thickBot="1">
      <c r="A3" s="106" t="s">
        <v>66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6.5" thickBot="1">
      <c r="A4" s="107"/>
      <c r="B4" s="108"/>
      <c r="C4" s="108"/>
      <c r="D4" s="108"/>
      <c r="E4" s="108"/>
      <c r="F4" s="108"/>
      <c r="G4" s="108"/>
      <c r="H4" s="108"/>
      <c r="I4" s="109" t="s">
        <v>12</v>
      </c>
      <c r="J4" s="110"/>
      <c r="K4" s="110"/>
      <c r="L4" s="110"/>
      <c r="M4" s="110"/>
      <c r="N4" s="111"/>
      <c r="O4" s="112" t="s">
        <v>11</v>
      </c>
      <c r="P4" s="110"/>
      <c r="Q4" s="111"/>
    </row>
    <row r="5" spans="1:17" ht="16.5" thickBot="1">
      <c r="A5" s="117"/>
      <c r="B5" s="139"/>
      <c r="C5" s="112" t="s">
        <v>15</v>
      </c>
      <c r="D5" s="110"/>
      <c r="E5" s="110"/>
      <c r="F5" s="110"/>
      <c r="G5" s="110"/>
      <c r="H5" s="110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>
      <c r="A6" s="119"/>
      <c r="B6" s="140"/>
      <c r="C6" s="147" t="s">
        <v>16</v>
      </c>
      <c r="D6" s="148"/>
      <c r="E6" s="148"/>
      <c r="F6" s="148"/>
      <c r="G6" s="148"/>
      <c r="H6" s="148"/>
      <c r="I6" s="12">
        <v>1</v>
      </c>
      <c r="J6" s="13"/>
      <c r="K6" s="13"/>
      <c r="L6" s="13"/>
      <c r="M6" s="12">
        <v>2</v>
      </c>
      <c r="N6" s="14">
        <f aca="true" t="shared" si="0" ref="N6:N14">SUM(M6-I6)</f>
        <v>1</v>
      </c>
      <c r="O6" s="12">
        <v>3</v>
      </c>
      <c r="P6" s="12">
        <v>6</v>
      </c>
      <c r="Q6" s="15">
        <f aca="true" t="shared" si="1" ref="Q6:Q14">SUM(P6-O6)</f>
        <v>3</v>
      </c>
    </row>
    <row r="7" spans="1:17" ht="18.75" customHeight="1">
      <c r="A7" s="119"/>
      <c r="B7" s="140"/>
      <c r="C7" s="128" t="s">
        <v>17</v>
      </c>
      <c r="D7" s="129"/>
      <c r="E7" s="129"/>
      <c r="F7" s="129"/>
      <c r="G7" s="129"/>
      <c r="H7" s="129"/>
      <c r="I7" s="16">
        <v>6</v>
      </c>
      <c r="J7" s="13"/>
      <c r="K7" s="13"/>
      <c r="L7" s="13"/>
      <c r="M7" s="16">
        <v>5</v>
      </c>
      <c r="N7" s="17">
        <f t="shared" si="0"/>
        <v>-1</v>
      </c>
      <c r="O7" s="16">
        <v>9</v>
      </c>
      <c r="P7" s="16">
        <v>8</v>
      </c>
      <c r="Q7" s="18">
        <f t="shared" si="1"/>
        <v>-1</v>
      </c>
    </row>
    <row r="8" spans="1:17" ht="15.75" customHeight="1">
      <c r="A8" s="141" t="s">
        <v>14</v>
      </c>
      <c r="B8" s="142"/>
      <c r="C8" s="145" t="s">
        <v>20</v>
      </c>
      <c r="D8" s="146"/>
      <c r="E8" s="146"/>
      <c r="F8" s="146"/>
      <c r="G8" s="146"/>
      <c r="H8" s="146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>
      <c r="A9" s="40" t="s">
        <v>18</v>
      </c>
      <c r="B9" s="41"/>
      <c r="C9" s="119" t="s">
        <v>21</v>
      </c>
      <c r="D9" s="120"/>
      <c r="E9" s="120"/>
      <c r="F9" s="120"/>
      <c r="G9" s="120"/>
      <c r="H9" s="120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>
      <c r="A10" s="141" t="s">
        <v>19</v>
      </c>
      <c r="B10" s="142"/>
      <c r="C10" s="133" t="s">
        <v>22</v>
      </c>
      <c r="D10" s="134"/>
      <c r="E10" s="134"/>
      <c r="F10" s="134"/>
      <c r="G10" s="134"/>
      <c r="H10" s="134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>
      <c r="A11" s="119"/>
      <c r="B11" s="140"/>
      <c r="C11" s="145" t="s">
        <v>38</v>
      </c>
      <c r="D11" s="146"/>
      <c r="E11" s="146"/>
      <c r="F11" s="146"/>
      <c r="G11" s="146"/>
      <c r="H11" s="146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>
      <c r="A12" s="119"/>
      <c r="B12" s="140"/>
      <c r="C12" s="128" t="s">
        <v>23</v>
      </c>
      <c r="D12" s="129"/>
      <c r="E12" s="129"/>
      <c r="F12" s="129"/>
      <c r="G12" s="129"/>
      <c r="H12" s="129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>
      <c r="A13" s="119"/>
      <c r="B13" s="140"/>
      <c r="C13" s="119" t="s">
        <v>24</v>
      </c>
      <c r="D13" s="120"/>
      <c r="E13" s="120"/>
      <c r="F13" s="120"/>
      <c r="G13" s="120"/>
      <c r="H13" s="120"/>
      <c r="I13" s="16">
        <v>1</v>
      </c>
      <c r="J13" s="13"/>
      <c r="K13" s="13"/>
      <c r="L13" s="13"/>
      <c r="M13" s="16">
        <v>2</v>
      </c>
      <c r="N13" s="21">
        <f t="shared" si="0"/>
        <v>1</v>
      </c>
      <c r="O13" s="16">
        <v>1</v>
      </c>
      <c r="P13" s="16"/>
      <c r="Q13" s="23">
        <f t="shared" si="1"/>
        <v>-1</v>
      </c>
    </row>
    <row r="14" spans="1:17" ht="15.75" customHeight="1">
      <c r="A14" s="119"/>
      <c r="B14" s="140"/>
      <c r="C14" s="133" t="s">
        <v>25</v>
      </c>
      <c r="D14" s="134"/>
      <c r="E14" s="134"/>
      <c r="F14" s="134"/>
      <c r="G14" s="134"/>
      <c r="H14" s="134"/>
      <c r="I14" s="16">
        <v>9</v>
      </c>
      <c r="J14" s="13"/>
      <c r="K14" s="13"/>
      <c r="L14" s="13"/>
      <c r="M14" s="16">
        <v>5</v>
      </c>
      <c r="N14" s="22">
        <f t="shared" si="0"/>
        <v>-4</v>
      </c>
      <c r="O14" s="16"/>
      <c r="P14" s="16"/>
      <c r="Q14" s="23">
        <f t="shared" si="1"/>
        <v>0</v>
      </c>
    </row>
    <row r="15" spans="1:17" ht="15.75" customHeight="1">
      <c r="A15" s="119"/>
      <c r="B15" s="140"/>
      <c r="C15" s="133" t="s">
        <v>26</v>
      </c>
      <c r="D15" s="134"/>
      <c r="E15" s="134"/>
      <c r="F15" s="134"/>
      <c r="G15" s="134"/>
      <c r="H15" s="134"/>
      <c r="I15" s="16">
        <v>1</v>
      </c>
      <c r="J15" s="13"/>
      <c r="K15" s="13"/>
      <c r="L15" s="13"/>
      <c r="M15" s="16"/>
      <c r="N15" s="17">
        <f>SUM(M15-I15)</f>
        <v>-1</v>
      </c>
      <c r="O15" s="24"/>
      <c r="P15" s="24"/>
      <c r="Q15" s="23">
        <f aca="true" t="shared" si="2" ref="Q15:Q22">SUM(P15-O15)</f>
        <v>0</v>
      </c>
    </row>
    <row r="16" spans="1:17" ht="15.75" customHeight="1" thickBot="1">
      <c r="A16" s="119"/>
      <c r="B16" s="140"/>
      <c r="C16" s="133" t="s">
        <v>27</v>
      </c>
      <c r="D16" s="134"/>
      <c r="E16" s="134"/>
      <c r="F16" s="134"/>
      <c r="G16" s="134"/>
      <c r="H16" s="134"/>
      <c r="I16" s="25">
        <v>3</v>
      </c>
      <c r="J16" s="13"/>
      <c r="K16" s="13"/>
      <c r="L16" s="13"/>
      <c r="M16" s="25">
        <v>5</v>
      </c>
      <c r="N16" s="18">
        <f>SUM(M16-I16)</f>
        <v>2</v>
      </c>
      <c r="O16" s="25">
        <v>1</v>
      </c>
      <c r="P16" s="25"/>
      <c r="Q16" s="18">
        <f t="shared" si="2"/>
        <v>-1</v>
      </c>
    </row>
    <row r="17" spans="1:17" ht="15" customHeight="1" thickBot="1">
      <c r="A17" s="143"/>
      <c r="B17" s="144"/>
      <c r="C17" s="112" t="s">
        <v>4</v>
      </c>
      <c r="D17" s="110"/>
      <c r="E17" s="110"/>
      <c r="F17" s="110"/>
      <c r="G17" s="110"/>
      <c r="H17" s="110"/>
      <c r="I17" s="26">
        <f>SUM(I6:I16)</f>
        <v>21</v>
      </c>
      <c r="J17" s="27"/>
      <c r="K17" s="27"/>
      <c r="L17" s="27"/>
      <c r="M17" s="26">
        <f>SUM(M6:M16)</f>
        <v>19</v>
      </c>
      <c r="N17" s="26">
        <f>SUM(M17-I17)</f>
        <v>-2</v>
      </c>
      <c r="O17" s="26">
        <f>SUM(O6:O16)</f>
        <v>15</v>
      </c>
      <c r="P17" s="26">
        <f>SUM(P6:P16)</f>
        <v>14</v>
      </c>
      <c r="Q17" s="26">
        <f>SUM(P17-O17)</f>
        <v>-1</v>
      </c>
    </row>
    <row r="18" spans="1:17" ht="15.75" customHeight="1">
      <c r="A18" s="117"/>
      <c r="B18" s="118"/>
      <c r="C18" s="125" t="s">
        <v>39</v>
      </c>
      <c r="D18" s="126"/>
      <c r="E18" s="126"/>
      <c r="F18" s="126"/>
      <c r="G18" s="126"/>
      <c r="H18" s="127"/>
      <c r="I18" s="24">
        <v>6</v>
      </c>
      <c r="J18" s="13"/>
      <c r="K18" s="13"/>
      <c r="L18" s="13"/>
      <c r="M18" s="24">
        <v>2</v>
      </c>
      <c r="N18" s="21">
        <f aca="true" t="shared" si="3" ref="N18:N25">SUM(M18-I18)</f>
        <v>-4</v>
      </c>
      <c r="O18" s="24">
        <v>3</v>
      </c>
      <c r="P18" s="24">
        <v>5</v>
      </c>
      <c r="Q18" s="21">
        <f t="shared" si="2"/>
        <v>2</v>
      </c>
    </row>
    <row r="19" spans="1:17" ht="15.75" customHeight="1">
      <c r="A19" s="119"/>
      <c r="B19" s="120"/>
      <c r="C19" s="128" t="s">
        <v>64</v>
      </c>
      <c r="D19" s="129"/>
      <c r="E19" s="129"/>
      <c r="F19" s="129"/>
      <c r="G19" s="129"/>
      <c r="H19" s="129"/>
      <c r="I19" s="16">
        <v>5</v>
      </c>
      <c r="J19" s="13"/>
      <c r="K19" s="13"/>
      <c r="L19" s="13"/>
      <c r="M19" s="16">
        <v>5</v>
      </c>
      <c r="N19" s="21">
        <f t="shared" si="3"/>
        <v>0</v>
      </c>
      <c r="O19" s="28">
        <v>7</v>
      </c>
      <c r="P19" s="28">
        <v>6</v>
      </c>
      <c r="Q19" s="23">
        <f t="shared" si="2"/>
        <v>-1</v>
      </c>
    </row>
    <row r="20" spans="1:17" ht="15.75" customHeight="1">
      <c r="A20" s="119"/>
      <c r="B20" s="120"/>
      <c r="C20" s="133" t="s">
        <v>31</v>
      </c>
      <c r="D20" s="134"/>
      <c r="E20" s="134"/>
      <c r="F20" s="134"/>
      <c r="G20" s="134"/>
      <c r="H20" s="134"/>
      <c r="I20" s="16">
        <v>5</v>
      </c>
      <c r="J20" s="13"/>
      <c r="K20" s="13"/>
      <c r="L20" s="13"/>
      <c r="M20" s="16">
        <v>6</v>
      </c>
      <c r="N20" s="22">
        <f t="shared" si="3"/>
        <v>1</v>
      </c>
      <c r="O20" s="16">
        <v>1</v>
      </c>
      <c r="P20" s="16">
        <v>1</v>
      </c>
      <c r="Q20" s="29">
        <f t="shared" si="2"/>
        <v>0</v>
      </c>
    </row>
    <row r="21" spans="1:17" ht="15.75" customHeight="1">
      <c r="A21" s="38" t="s">
        <v>28</v>
      </c>
      <c r="B21" s="39"/>
      <c r="C21" s="133" t="s">
        <v>32</v>
      </c>
      <c r="D21" s="134"/>
      <c r="E21" s="134"/>
      <c r="F21" s="134"/>
      <c r="G21" s="134"/>
      <c r="H21" s="134"/>
      <c r="I21" s="16"/>
      <c r="J21" s="13"/>
      <c r="K21" s="13"/>
      <c r="L21" s="13"/>
      <c r="M21" s="16">
        <v>2</v>
      </c>
      <c r="N21" s="17">
        <f t="shared" si="3"/>
        <v>2</v>
      </c>
      <c r="O21" s="30">
        <v>1</v>
      </c>
      <c r="P21" s="30"/>
      <c r="Q21" s="23">
        <f t="shared" si="2"/>
        <v>-1</v>
      </c>
    </row>
    <row r="22" spans="1:17" ht="15.75" customHeight="1">
      <c r="A22" s="38"/>
      <c r="B22" s="39"/>
      <c r="C22" s="137" t="s">
        <v>65</v>
      </c>
      <c r="D22" s="138"/>
      <c r="E22" s="138"/>
      <c r="F22" s="138"/>
      <c r="G22" s="83"/>
      <c r="H22" s="83"/>
      <c r="I22" s="16">
        <v>1</v>
      </c>
      <c r="J22" s="13"/>
      <c r="K22" s="13"/>
      <c r="L22" s="13"/>
      <c r="M22" s="16"/>
      <c r="N22" s="17">
        <f t="shared" si="3"/>
        <v>-1</v>
      </c>
      <c r="O22" s="30"/>
      <c r="P22" s="30"/>
      <c r="Q22" s="23">
        <f t="shared" si="2"/>
        <v>0</v>
      </c>
    </row>
    <row r="23" spans="1:17" ht="15.75" customHeight="1">
      <c r="A23" s="38" t="s">
        <v>29</v>
      </c>
      <c r="B23" s="39"/>
      <c r="C23" s="128" t="s">
        <v>33</v>
      </c>
      <c r="D23" s="129"/>
      <c r="E23" s="129"/>
      <c r="F23" s="129"/>
      <c r="G23" s="129"/>
      <c r="H23" s="129"/>
      <c r="I23" s="16">
        <v>2</v>
      </c>
      <c r="J23" s="13"/>
      <c r="K23" s="13"/>
      <c r="L23" s="13"/>
      <c r="M23" s="16">
        <v>3</v>
      </c>
      <c r="N23" s="17">
        <f t="shared" si="3"/>
        <v>1</v>
      </c>
      <c r="O23" s="30">
        <v>1</v>
      </c>
      <c r="P23" s="30"/>
      <c r="Q23" s="23">
        <f>SUM(P23-O23)</f>
        <v>-1</v>
      </c>
    </row>
    <row r="24" spans="1:17" ht="15.75" customHeight="1">
      <c r="A24" s="38" t="s">
        <v>30</v>
      </c>
      <c r="B24" s="39"/>
      <c r="C24" s="135" t="s">
        <v>34</v>
      </c>
      <c r="D24" s="136"/>
      <c r="E24" s="136"/>
      <c r="F24" s="136"/>
      <c r="G24" s="136"/>
      <c r="H24" s="136"/>
      <c r="I24" s="16">
        <v>2</v>
      </c>
      <c r="J24" s="13"/>
      <c r="K24" s="13"/>
      <c r="L24" s="13"/>
      <c r="M24" s="16">
        <v>1</v>
      </c>
      <c r="N24" s="23">
        <f t="shared" si="3"/>
        <v>-1</v>
      </c>
      <c r="O24" s="16"/>
      <c r="P24" s="16"/>
      <c r="Q24" s="17">
        <f>SUM(P24-O24)</f>
        <v>0</v>
      </c>
    </row>
    <row r="25" spans="1:17" ht="15.75" customHeight="1">
      <c r="A25" s="121"/>
      <c r="B25" s="122"/>
      <c r="C25" s="128" t="s">
        <v>35</v>
      </c>
      <c r="D25" s="129"/>
      <c r="E25" s="129"/>
      <c r="F25" s="129"/>
      <c r="G25" s="129"/>
      <c r="H25" s="129"/>
      <c r="I25" s="16"/>
      <c r="J25" s="13"/>
      <c r="K25" s="13"/>
      <c r="L25" s="13"/>
      <c r="M25" s="16"/>
      <c r="N25" s="23">
        <f t="shared" si="3"/>
        <v>0</v>
      </c>
      <c r="O25" s="16">
        <v>1</v>
      </c>
      <c r="P25" s="16">
        <v>2</v>
      </c>
      <c r="Q25" s="22">
        <f>SUM(P25-O25)</f>
        <v>1</v>
      </c>
    </row>
    <row r="26" spans="1:17" ht="15.75" customHeight="1" thickBot="1">
      <c r="A26" s="121"/>
      <c r="B26" s="122"/>
      <c r="C26" s="115" t="s">
        <v>27</v>
      </c>
      <c r="D26" s="116"/>
      <c r="E26" s="116"/>
      <c r="F26" s="116"/>
      <c r="G26" s="116"/>
      <c r="H26" s="116"/>
      <c r="I26" s="31"/>
      <c r="J26" s="13"/>
      <c r="K26" s="13"/>
      <c r="L26" s="13"/>
      <c r="M26" s="31"/>
      <c r="N26" s="32">
        <f>SUM(M26-I26)</f>
        <v>0</v>
      </c>
      <c r="O26" s="31">
        <v>1</v>
      </c>
      <c r="P26" s="31"/>
      <c r="Q26" s="33">
        <f>SUM(P26-O26)</f>
        <v>-1</v>
      </c>
    </row>
    <row r="27" spans="1:17" ht="15.75" customHeight="1" thickBot="1">
      <c r="A27" s="123"/>
      <c r="B27" s="124"/>
      <c r="C27" s="130" t="s">
        <v>36</v>
      </c>
      <c r="D27" s="131"/>
      <c r="E27" s="131"/>
      <c r="F27" s="131"/>
      <c r="G27" s="131"/>
      <c r="H27" s="132"/>
      <c r="I27" s="26">
        <f>SUM(I18:I26)</f>
        <v>21</v>
      </c>
      <c r="J27" s="34"/>
      <c r="K27" s="34"/>
      <c r="L27" s="34"/>
      <c r="M27" s="26">
        <f>SUM(M18:M26)</f>
        <v>19</v>
      </c>
      <c r="N27" s="26">
        <f>SUM(M27-I27)</f>
        <v>-2</v>
      </c>
      <c r="O27" s="26">
        <f>SUM(O18:O26)</f>
        <v>15</v>
      </c>
      <c r="P27" s="26">
        <f>SUM(P18:P26)</f>
        <v>14</v>
      </c>
      <c r="Q27" s="26">
        <f>SUM(P27-O27)</f>
        <v>-1</v>
      </c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13" t="s">
        <v>55</v>
      </c>
      <c r="B29" s="113"/>
      <c r="C29" s="113"/>
      <c r="D29" s="113"/>
      <c r="E29" s="113"/>
      <c r="F29" s="113"/>
      <c r="G29" s="113"/>
      <c r="H29" s="113"/>
      <c r="I29" s="1"/>
    </row>
    <row r="30" spans="1:9" ht="15.75">
      <c r="A30" s="1" t="s">
        <v>56</v>
      </c>
      <c r="B30" s="1"/>
      <c r="C30" s="1"/>
      <c r="D30" s="1"/>
      <c r="E30" s="1"/>
      <c r="F30" s="1"/>
      <c r="G30" s="1"/>
      <c r="H30" s="1"/>
      <c r="I30" s="1"/>
    </row>
    <row r="31" spans="1:17" ht="15.75">
      <c r="A31" s="11" t="s">
        <v>58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9" ht="15.75">
      <c r="A32" s="114" t="s">
        <v>53</v>
      </c>
      <c r="B32" s="114"/>
      <c r="C32" s="114"/>
      <c r="D32" s="114"/>
      <c r="E32" s="114"/>
      <c r="F32" s="1"/>
      <c r="G32" s="1"/>
      <c r="H32" s="1"/>
      <c r="I32" s="1"/>
    </row>
  </sheetData>
  <sheetProtection/>
  <mergeCells count="37"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  <mergeCell ref="A29:H29"/>
    <mergeCell ref="A32:E32"/>
    <mergeCell ref="C17:H17"/>
    <mergeCell ref="C26:H26"/>
    <mergeCell ref="A18:B20"/>
    <mergeCell ref="A25:B27"/>
    <mergeCell ref="C18:H18"/>
    <mergeCell ref="C19:H19"/>
    <mergeCell ref="C25:H25"/>
    <mergeCell ref="C27:H27"/>
    <mergeCell ref="C20:H20"/>
    <mergeCell ref="C21:H21"/>
    <mergeCell ref="C23:H23"/>
    <mergeCell ref="C24:H24"/>
    <mergeCell ref="C22:F22"/>
    <mergeCell ref="A1:Q1"/>
    <mergeCell ref="A2:Q2"/>
    <mergeCell ref="A3:Q3"/>
    <mergeCell ref="A4:H4"/>
    <mergeCell ref="I4:N4"/>
    <mergeCell ref="O4:Q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gshum-adminfo3</cp:lastModifiedBy>
  <cp:lastPrinted>2018-10-31T08:45:42Z</cp:lastPrinted>
  <dcterms:created xsi:type="dcterms:W3CDTF">1996-10-08T23:32:33Z</dcterms:created>
  <dcterms:modified xsi:type="dcterms:W3CDTF">2018-11-30T10:13:55Z</dcterms:modified>
  <cp:category/>
  <cp:version/>
  <cp:contentType/>
  <cp:contentStatus/>
</cp:coreProperties>
</file>